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defaultThemeVersion="124226"/>
  <mc:AlternateContent xmlns:mc="http://schemas.openxmlformats.org/markup-compatibility/2006">
    <mc:Choice Requires="x15">
      <x15ac:absPath xmlns:x15ac="http://schemas.microsoft.com/office/spreadsheetml/2010/11/ac" url="/Volumes/DSIN/9 Fintech/Data Keuangan Fintech/2023/3. Mar 2023/"/>
    </mc:Choice>
  </mc:AlternateContent>
  <xr:revisionPtr revIDLastSave="0" documentId="13_ncr:1_{47ACA794-6AEE-CD49-9F87-98E715CFFE9D}" xr6:coauthVersionLast="47" xr6:coauthVersionMax="47" xr10:uidLastSave="{00000000-0000-0000-0000-000000000000}"/>
  <bookViews>
    <workbookView xWindow="-60" yWindow="500" windowWidth="25200" windowHeight="16400" tabRatio="872" firstSheet="14" activeTab="14"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'12'!$A$1:$AF$38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4" i="106" l="1"/>
  <c r="AF4" i="106"/>
  <c r="AE30" i="107"/>
  <c r="AD31" i="106" l="1"/>
  <c r="AC31" i="106"/>
  <c r="AD22" i="106"/>
  <c r="AC22" i="106"/>
  <c r="AD13" i="106"/>
  <c r="AC13" i="106"/>
  <c r="AD11" i="106"/>
  <c r="AC11" i="106"/>
  <c r="AD10" i="106"/>
  <c r="AC10" i="106"/>
  <c r="AD9" i="106"/>
  <c r="AC9" i="106"/>
  <c r="AD8" i="106"/>
  <c r="AC8" i="106"/>
  <c r="AD6" i="106"/>
  <c r="AC6" i="106"/>
  <c r="AD5" i="106"/>
  <c r="AD4" i="106" s="1"/>
  <c r="AC5" i="106"/>
  <c r="AD20" i="104"/>
  <c r="AC20" i="104"/>
  <c r="AD16" i="104"/>
  <c r="AC16" i="104"/>
  <c r="AD12" i="104"/>
  <c r="AC12" i="104"/>
  <c r="AC4" i="106" l="1"/>
  <c r="C5" i="120"/>
  <c r="D5" i="120"/>
  <c r="E5" i="120"/>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<sst xmlns="http://schemas.openxmlformats.org/spreadsheetml/2006/main" count="1091" uniqueCount="395">
  <si>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</si>
  <si>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</si>
  <si>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</si>
  <si>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</si>
  <si>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</si>
  <si>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</si>
  <si>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</si>
  <si>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</si>
  <si>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</si>
  <si>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</si>
  <si>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</si>
  <si>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</si>
  <si>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</si>
  <si>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</si>
  <si>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</si>
  <si>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</si>
  <si>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</si>
  <si>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</si>
  <si>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</si>
  <si>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</si>
  <si>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</si>
  <si>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</si>
  <si>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</si>
  <si>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</si>
  <si>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</si>
  <si>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</si>
  <si>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</si>
  <si>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</si>
  <si>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</si>
  <si>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</si>
  <si>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</si>
  <si>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</si>
  <si>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</si>
  <si>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</si>
  <si>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</si>
  <si>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</si>
  <si>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</si>
  <si>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</si>
  <si>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</si>
  <si>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</si>
  <si>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</si>
  <si>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</si>
  <si>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</si>
  <si>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</si>
  <si>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</si>
  <si>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</si>
  <si>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</si>
  <si>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</si>
  <si>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</si>
  <si>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</si>
  <si>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</si>
  <si>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</si>
  <si>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</si>
  <si>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</si>
  <si>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</si>
  <si>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</si>
  <si>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</si>
  <si>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</si>
  <si>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</si>
  <si>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</si>
  <si>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</si>
  <si>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</si>
  <si>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</si>
  <si>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</si>
  <si>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</si>
  <si>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</si>
  <si>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</si>
  <si>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</si>
  <si>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</si>
  <si>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</si>
  <si>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</si>
  <si>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</si>
  <si>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</si>
  <si>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</si>
  <si>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</si>
  <si>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</si>
  <si>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</si>
  <si>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</si>
  <si>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</si>
  <si>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</si>
  <si>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</si>
  <si>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</si>
  <si>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</si>
  <si>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</si>
  <si>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</si>
  <si>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</si>
  <si>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</si>
  <si>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</si>
  <si>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</si>
  <si>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</si>
  <si>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</si>
  <si>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</si>
  <si>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</si>
  <si>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</si>
  <si>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</si>
  <si>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</si>
  <si>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</si>
  <si>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</si>
  <si>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</si>
  <si>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</si>
  <si>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</si>
  <si>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</si>
  <si>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</si>
  <si>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</si>
  <si>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</si>
  <si>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</si>
  <si>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</si>
  <si>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</si>
  <si>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</si>
  <si>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</si>
  <si>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</si>
  <si>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</si>
  <si>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</si>
  <si>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</si>
  <si>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</si>
  <si>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</si>
  <si>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</si>
  <si>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</si>
  <si>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</si>
  <si>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</si>
  <si>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</si>
  <si>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</si>
  <si>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</si>
  <si>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</si>
  <si>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</si>
  <si>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</si>
  <si>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</si>
  <si>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</si>
  <si>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</si>
  <si>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</si>
  <si>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</si>
  <si>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</si>
  <si>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</si>
  <si>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</si>
  <si>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</si>
  <si>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</si>
  <si>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</si>
  <si>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</si>
  <si>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</si>
  <si>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</si>
  <si>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</si>
  <si>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</si>
  <si>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</si>
  <si>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</si>
  <si>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</si>
  <si>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</si>
  <si>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</si>
  <si>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</si>
  <si>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</si>
  <si>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</si>
  <si>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</si>
  <si>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</si>
  <si>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</si>
  <si>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</si>
  <si>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</si>
  <si>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</si>
  <si>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</si>
  <si>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</si>
  <si>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</si>
  <si>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</si>
  <si>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</si>
  <si>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</si>
  <si>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</si>
  <si>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</si>
  <si>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</si>
  <si>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</si>
  <si>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</si>
  <si>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</si>
  <si>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</si>
  <si>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</si>
  <si>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</si>
  <si>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</si>
  <si>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</si>
  <si>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</si>
  <si>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</si>
  <si>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</si>
  <si>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</si>
  <si>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</si>
  <si>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</si>
  <si>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</si>
  <si>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</si>
  <si>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</si>
  <si>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</si>
  <si>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</si>
  <si>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</si>
  <si>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</si>
  <si>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</si>
  <si>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</si>
  <si>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</si>
  <si>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</si>
  <si>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</si>
  <si>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</si>
  <si>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</si>
  <si>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</si>
  <si>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</si>
  <si>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</si>
  <si>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</si>
  <si>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</si>
  <si>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</si>
  <si>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</si>
  <si>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</si>
  <si>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</si>
  <si>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</si>
  <si>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</si>
  <si>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</si>
  <si>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</si>
  <si>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</si>
  <si>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</si>
  <si>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</si>
  <si>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</si>
  <si>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</si>
  <si>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</si>
  <si>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</si>
  <si>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</si>
  <si>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</si>
  <si>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</si>
  <si>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</si>
  <si>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</si>
  <si>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</si>
  <si>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</si>
  <si>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</si>
  <si>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</si>
  <si>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</si>
  <si>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</si>
  <si>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</si>
  <si>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</si>
  <si>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</si>
  <si>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</si>
  <si>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</si>
  <si>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</si>
  <si>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</si>
  <si>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</si>
  <si>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</si>
  <si>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</si>
  <si>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</si>
  <si>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</si>
  <si>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</si>
  <si>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</si>
  <si>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</si>
  <si>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</si>
  <si>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</si>
  <si>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</si>
  <si>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</si>
  <si>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</si>
  <si>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</si>
  <si>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</si>
  <si>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</si>
  <si>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</si>
  <si>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</si>
  <si>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</si>
  <si>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</si>
  <si>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</si>
  <si>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</si>
  <si>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</si>
  <si>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</si>
  <si>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</si>
  <si>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</si>
  <si>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</si>
  <si>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</si>
  <si>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</si>
  <si>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</si>
  <si>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</si>
  <si>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</si>
  <si>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</si>
  <si>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</si>
  <si>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</si>
  <si>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</si>
  <si>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</si>
  <si>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</si>
  <si>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</si>
  <si>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</si>
  <si>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</si>
  <si>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</si>
  <si>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</si>
  <si>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</si>
  <si>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</si>
  <si>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</si>
  <si>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</si>
  <si>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</si>
  <si>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</si>
  <si>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</si>
  <si>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</si>
  <si>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</si>
  <si>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</si>
  <si>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</si>
  <si>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</si>
  <si>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</si>
  <si>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</si>
  <si>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</si>
  <si>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</si>
  <si>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</si>
  <si>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</si>
  <si>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</si>
  <si>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</si>
  <si>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</si>
  <si>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</si>
  <si>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</si>
  <si>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</si>
  <si>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</si>
  <si>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</si>
  <si>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</si>
  <si>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</si>
  <si>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</si>
  <si>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</si>
  <si>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</si>
  <si>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</si>
  <si>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</si>
  <si>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</si>
  <si>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</si>
  <si>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</si>
  <si>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</si>
  <si>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</si>
  <si>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</si>
  <si>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</si>
  <si>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</si>
  <si>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</si>
  <si>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</si>
  <si>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</si>
  <si>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</si>
  <si>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</si>
  <si>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</si>
  <si>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</si>
  <si>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</si>
  <si>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</si>
  <si>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</si>
  <si>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</si>
  <si>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</si>
  <si>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</si>
  <si>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</si>
  <si>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</si>
  <si>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</si>
  <si>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</si>
  <si>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</si>
  <si>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</si>
  <si>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</si>
  <si>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</si>
  <si>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</si>
  <si>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</si>
  <si>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</si>
  <si>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</si>
  <si>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</si>
  <si>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</si>
  <si>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</si>
  <si>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</si>
  <si>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</si>
  <si>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</si>
  <si>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</si>
  <si>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</si>
  <si>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</si>
  <si>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</si>
  <si>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</si>
  <si>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</si>
  <si>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</si>
  <si>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</si>
  <si>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</si>
  <si>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</si>
  <si>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</si>
  <si>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</si>
  <si>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</si>
  <si>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</si>
  <si>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</si>
  <si>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</si>
  <si>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</si>
  <si>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</si>
  <si>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</si>
  <si>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</si>
  <si>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</si>
  <si>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</si>
  <si>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</si>
  <si>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</si>
  <si>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</si>
  <si>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</si>
  <si>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</si>
  <si>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</si>
  <si>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</si>
  <si>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</si>
  <si>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</si>
  <si>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</si>
  <si>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</si>
  <si>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</si>
  <si>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</si>
  <si>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</si>
  <si>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</si>
  <si>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</si>
  <si>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</si>
  <si>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</si>
  <si>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</si>
  <si>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</si>
  <si>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</si>
  <si>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</si>
  <si>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t>Directorate Of Information Analysis NBFI</t>
  </si>
  <si>
    <t>Direktorat Analisis Informasi IKNB</t>
  </si>
  <si>
    <r>
      <t xml:space="preserve">Tabel 18 Akumulasi Penyaluran Pinjaman kepada Penerima Pinjaman berdasarkan Lokasi (Miliar Rp)
</t>
    </r>
    <r>
      <rPr>
        <b/>
        <i/>
        <sz val="10"/>
        <rFont val="Arial"/>
        <family val="2"/>
      </rPr>
      <t>Table 18 Accummulated of Loan Disbursement to Borrowers Based On Location (Billion Rp)</t>
    </r>
  </si>
  <si>
    <r>
      <t>Maret 2023 / March</t>
    </r>
    <r>
      <rPr>
        <b/>
        <i/>
        <sz val="24"/>
        <color theme="9" tint="-0.249977111117893"/>
        <rFont val="Arial"/>
        <family val="2"/>
      </rPr>
      <t xml:space="preserve"> 2023</t>
    </r>
  </si>
  <si>
    <t>Periode: Maret 2023
Period: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</si>
</sst>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 numFmtId="169" formatCode="_(* #,##0.0000_);_(* \(#,##0.0000\);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295">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9" fontId="33" fillId="0" borderId="0" xfId="0" applyNumberFormat="1" applyFont="1"/>
    <xf numFmtId="165" fontId="45" fillId="0" borderId="0" xfId="0" applyNumberFormat="1" applyFont="1"/>
    <xf numFmtId="43" fontId="8" fillId="0" borderId="2" xfId="4" applyFont="1" applyBorder="1" applyAlignment="1">
      <alignment horizontal="right" vertical="center"/>
    </xf>
    <xf numFmtId="41" fontId="39" fillId="0" borderId="0" xfId="1" applyFont="1"/>
    <xf numFmtId="166" fontId="6" fillId="0" borderId="2" xfId="1" applyNumberFormat="1" applyFont="1" applyBorder="1" applyAlignment="1">
      <alignment horizontal="right" vertical="center"/>
    </xf>
    <xf numFmtId="10" fontId="6" fillId="0" borderId="2" xfId="3" applyNumberFormat="1" applyFont="1" applyBorder="1"/>
    <xf numFmtId="43" fontId="33" fillId="0" borderId="0" xfId="0" applyNumberFormat="1" applyFont="1"/>
    <xf numFmtId="43" fontId="6" fillId="0" borderId="2" xfId="4" applyFont="1" applyFill="1" applyBorder="1"/>
    <xf numFmtId="164" fontId="6" fillId="0" borderId="4" xfId="0" applyNumberFormat="1" applyFont="1" applyBorder="1" applyAlignment="1">
      <alignment horizontal="right" vertical="center" wrapText="1"/>
    </xf>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5" xfId="0" applyFont="1" applyFill="1" applyBorder="1" applyAlignment="1">
      <alignment vertical="center" wrapText="1"/>
    </xf>
    <xf numFmtId="164" fontId="6"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164" fontId="6" fillId="0" borderId="12"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43" fontId="6" fillId="2" borderId="1" xfId="4" applyFont="1" applyFill="1" applyBorder="1" applyAlignment="1">
      <alignment horizontal="center" vertical="center" wrapText="1"/>
    </xf>
    <xf numFmtId="43" fontId="6" fillId="0" borderId="2" xfId="4" applyFont="1" applyBorder="1" applyAlignment="1">
      <alignment horizontal="right" vertical="center" wrapText="1"/>
    </xf>
    <xf numFmtId="43" fontId="8" fillId="0" borderId="2" xfId="4" applyFont="1" applyBorder="1" applyAlignment="1">
      <alignment horizontal="right" vertical="center" wrapText="1"/>
    </xf>
    <xf numFmtId="43"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165" fontId="6" fillId="0" borderId="0" xfId="0" applyNumberFormat="1" applyFont="1"/>
    <xf numFmtId="43" fontId="6" fillId="0" borderId="5" xfId="4" applyFont="1" applyBorder="1" applyAlignment="1">
      <alignment horizontal="right" vertical="center" wrapText="1"/>
    </xf>
    <xf numFmtId="43" fontId="8" fillId="0" borderId="5" xfId="4" applyFont="1" applyBorder="1" applyAlignment="1">
      <alignment horizontal="right" vertical="center" wrapText="1"/>
    </xf>
    <xf numFmtId="43" fontId="39" fillId="0" borderId="2" xfId="4" applyFont="1" applyBorder="1"/>
    <xf numFmtId="167" fontId="8" fillId="0" borderId="0" xfId="4" applyNumberFormat="1" applyFont="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43" fontId="8" fillId="0" borderId="2" xfId="4" applyFont="1" applyFill="1" applyBorder="1"/>
    <xf numFmtId="0" fontId="39" fillId="0" borderId="2" xfId="0" applyFont="1" applyFill="1" applyBorder="1"/>
    <xf numFmtId="166" fontId="8" fillId="0" borderId="2" xfId="4" applyNumberFormat="1" applyFont="1" applyFill="1" applyBorder="1"/>
    <xf numFmtId="166" fontId="6" fillId="0" borderId="2" xfId="4" applyNumberFormat="1" applyFont="1" applyFill="1" applyBorder="1"/>
    <xf numFmtId="43" fontId="6" fillId="0" borderId="2" xfId="0" applyNumberFormat="1" applyFont="1" applyFill="1" applyBorder="1"/>
    <xf numFmtId="43" fontId="6" fillId="0" borderId="2" xfId="0" applyNumberFormat="1" applyFont="1" applyBorder="1"/>
    <xf numFmtId="164" fontId="8" fillId="0" borderId="2" xfId="4" applyNumberFormat="1" applyFont="1" applyBorder="1"/>
    <xf numFmtId="165" fontId="8" fillId="0" borderId="2" xfId="4" applyNumberFormat="1" applyFont="1" applyFill="1" applyBorder="1"/>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3" sqref="C13"/>
    </sheetView>
  </sheetViews>
  <sheetFormatPr baseColWidth="10" defaultColWidth="8.83203125" defaultRowHeight="15" x14ac:dyDescent="0.2"/>
  <cols>
    <col min="1" max="1" width="4.33203125" style="36" customWidth="1"/>
    <col min="2" max="2" width="3.6640625" customWidth="1"/>
    <col min="3" max="3" width="90.5" customWidth="1"/>
  </cols>
  <sheetData>
    <row r="10" spans="3:3" ht="62" x14ac:dyDescent="0.2">
      <c r="C10" s="42" t="s">
        <v>389</v>
      </c>
    </row>
    <row r="11" spans="3:3" x14ac:dyDescent="0.2">
      <c r="C11" s="37"/>
    </row>
    <row r="12" spans="3:3" x14ac:dyDescent="0.2">
      <c r="C12" s="37"/>
    </row>
    <row r="13" spans="3:3" ht="31" x14ac:dyDescent="0.2">
      <c r="C13" s="42"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45"/>
  <sheetViews>
    <sheetView showGridLines="0" showWhiteSpace="0" zoomScale="85" zoomScaleNormal="100" workbookViewId="0">
      <pane xSplit="2" ySplit="3" topLeftCell="Z4" activePane="bottomRight" state="frozen"/>
      <selection activeCell="C13" sqref="C13"/>
      <selection pane="topRight" activeCell="C13" sqref="C13"/>
      <selection pane="bottomLeft" activeCell="C13" sqref="C13"/>
      <selection pane="bottomRight" activeCell="AE4" sqref="AE4:AE40"/>
    </sheetView>
  </sheetViews>
  <sheetFormatPr baseColWidth="10" defaultColWidth="9.1640625" defaultRowHeight="15" x14ac:dyDescent="0.2"/>
  <cols>
    <col min="1" max="1" width="2.6640625" style="62" bestFit="1" customWidth="1"/>
    <col min="2" max="2" width="23.6640625" style="59" customWidth="1"/>
    <col min="3" max="4" width="9.5" style="59" hidden="1" customWidth="1"/>
    <col min="5" max="6" width="9.5" style="59" customWidth="1"/>
    <col min="7" max="7" width="12.83203125" style="59" bestFit="1" customWidth="1"/>
    <col min="8" max="10" width="9.5" style="59" customWidth="1"/>
    <col min="11" max="11" width="10.1640625" style="59" bestFit="1" customWidth="1"/>
    <col min="12" max="12" width="9.1640625" style="59"/>
    <col min="13" max="13" width="10.1640625" style="59" bestFit="1" customWidth="1"/>
    <col min="14" max="29" width="9.1640625" style="59"/>
    <col min="30" max="30" width="9.1640625" style="228"/>
    <col min="31" max="31" width="9.1640625" style="59"/>
    <col min="32" max="32" width="9.1640625" style="228"/>
    <col min="33" max="33" width="11.33203125" style="59" bestFit="1" customWidth="1"/>
    <col min="34" max="16384" width="9.1640625" style="59"/>
  </cols>
  <sheetData>
    <row r="1" spans="1:32" ht="29" customHeight="1" x14ac:dyDescent="0.2">
      <c r="A1" s="239" t="s">
        <v>177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1"/>
    </row>
    <row r="2" spans="1:32" x14ac:dyDescent="0.2">
      <c r="A2" s="268" t="s">
        <v>3</v>
      </c>
      <c r="B2" s="268"/>
      <c r="C2" s="265" t="s">
        <v>221</v>
      </c>
      <c r="D2" s="266"/>
      <c r="E2" s="260" t="s">
        <v>222</v>
      </c>
      <c r="F2" s="261"/>
      <c r="G2" s="260">
        <v>44621</v>
      </c>
      <c r="H2" s="261"/>
      <c r="I2" s="260">
        <v>44652</v>
      </c>
      <c r="J2" s="261"/>
      <c r="K2" s="260">
        <v>44682</v>
      </c>
      <c r="L2" s="261"/>
      <c r="M2" s="260">
        <v>44713</v>
      </c>
      <c r="N2" s="261"/>
      <c r="O2" s="260">
        <v>44743</v>
      </c>
      <c r="P2" s="261"/>
      <c r="Q2" s="260">
        <v>44774</v>
      </c>
      <c r="R2" s="261"/>
      <c r="S2" s="260">
        <v>44805</v>
      </c>
      <c r="T2" s="261"/>
      <c r="U2" s="260">
        <v>44835</v>
      </c>
      <c r="V2" s="261"/>
      <c r="W2" s="260">
        <v>44866</v>
      </c>
      <c r="X2" s="261"/>
      <c r="Y2" s="260">
        <v>44896</v>
      </c>
      <c r="Z2" s="261"/>
      <c r="AA2" s="260">
        <v>44927</v>
      </c>
      <c r="AB2" s="261"/>
      <c r="AC2" s="260">
        <v>44958</v>
      </c>
      <c r="AD2" s="261"/>
      <c r="AE2" s="260">
        <v>44986</v>
      </c>
      <c r="AF2" s="261"/>
    </row>
    <row r="3" spans="1:32" ht="48" x14ac:dyDescent="0.2">
      <c r="A3" s="267"/>
      <c r="B3" s="267"/>
      <c r="C3" s="47" t="s">
        <v>220</v>
      </c>
      <c r="D3" s="47" t="s">
        <v>151</v>
      </c>
      <c r="E3" s="47" t="s">
        <v>220</v>
      </c>
      <c r="F3" s="47" t="s">
        <v>151</v>
      </c>
      <c r="G3" s="47" t="s">
        <v>220</v>
      </c>
      <c r="H3" s="47" t="s">
        <v>151</v>
      </c>
      <c r="I3" s="47" t="s">
        <v>220</v>
      </c>
      <c r="J3" s="47" t="s">
        <v>151</v>
      </c>
      <c r="K3" s="47" t="s">
        <v>220</v>
      </c>
      <c r="L3" s="47" t="s">
        <v>151</v>
      </c>
      <c r="M3" s="47" t="s">
        <v>220</v>
      </c>
      <c r="N3" s="47" t="s">
        <v>151</v>
      </c>
      <c r="O3" s="47" t="s">
        <v>220</v>
      </c>
      <c r="P3" s="47" t="s">
        <v>151</v>
      </c>
      <c r="Q3" s="47" t="s">
        <v>220</v>
      </c>
      <c r="R3" s="47" t="s">
        <v>151</v>
      </c>
      <c r="S3" s="47" t="s">
        <v>220</v>
      </c>
      <c r="T3" s="47" t="s">
        <v>151</v>
      </c>
      <c r="U3" s="47" t="s">
        <v>220</v>
      </c>
      <c r="V3" s="47" t="s">
        <v>151</v>
      </c>
      <c r="W3" s="47" t="s">
        <v>220</v>
      </c>
      <c r="X3" s="47" t="s">
        <v>151</v>
      </c>
      <c r="Y3" s="47" t="s">
        <v>220</v>
      </c>
      <c r="Z3" s="47" t="s">
        <v>151</v>
      </c>
      <c r="AA3" s="47" t="s">
        <v>220</v>
      </c>
      <c r="AB3" s="47" t="s">
        <v>151</v>
      </c>
      <c r="AC3" s="47" t="s">
        <v>220</v>
      </c>
      <c r="AD3" s="225" t="s">
        <v>151</v>
      </c>
      <c r="AE3" s="47" t="s">
        <v>220</v>
      </c>
      <c r="AF3" s="225" t="s">
        <v>151</v>
      </c>
    </row>
    <row r="4" spans="1:32" x14ac:dyDescent="0.2">
      <c r="A4" s="57" t="s">
        <v>33</v>
      </c>
      <c r="C4" s="69">
        <v>10800769</v>
      </c>
      <c r="D4" s="53">
        <v>11411.525274558</v>
      </c>
      <c r="E4" s="69">
        <v>10137995</v>
      </c>
      <c r="F4" s="53">
        <v>13228.555232151</v>
      </c>
      <c r="G4" s="101">
        <v>13509619</v>
      </c>
      <c r="H4" s="98">
        <v>18596.076399096</v>
      </c>
      <c r="I4" s="69">
        <v>11006892</v>
      </c>
      <c r="J4" s="53">
        <v>14777.347100278001</v>
      </c>
      <c r="K4" s="69">
        <v>14947551</v>
      </c>
      <c r="L4" s="53">
        <v>15244.510542175</v>
      </c>
      <c r="M4" s="69">
        <v>14076744</v>
      </c>
      <c r="N4" s="53">
        <v>17139.941606328</v>
      </c>
      <c r="O4" s="69">
        <v>12543615</v>
      </c>
      <c r="P4" s="53">
        <v>15491.430982115</v>
      </c>
      <c r="Q4" s="69">
        <v>11392942</v>
      </c>
      <c r="R4" s="53">
        <v>15621.404911981999</v>
      </c>
      <c r="S4" s="69">
        <v>11244550</v>
      </c>
      <c r="T4" s="53">
        <v>15829.16010646</v>
      </c>
      <c r="U4" s="69">
        <v>11198107</v>
      </c>
      <c r="V4" s="53">
        <v>15074.109608764</v>
      </c>
      <c r="W4" s="69">
        <v>10860739</v>
      </c>
      <c r="X4" s="53">
        <v>15287.404786902</v>
      </c>
      <c r="Y4" s="69">
        <v>10863855</v>
      </c>
      <c r="Z4" s="53">
        <v>15689.910013557999</v>
      </c>
      <c r="AA4" s="69">
        <v>12544123</v>
      </c>
      <c r="AB4" s="53">
        <v>14779.048162776</v>
      </c>
      <c r="AC4" s="81">
        <v>10542147</v>
      </c>
      <c r="AD4" s="226">
        <v>14364.458097025999</v>
      </c>
      <c r="AE4" s="81">
        <v>11275053</v>
      </c>
      <c r="AF4" s="226">
        <v>15627.962583193999</v>
      </c>
    </row>
    <row r="5" spans="1:32" x14ac:dyDescent="0.2">
      <c r="A5" s="9"/>
      <c r="B5" s="1" t="s">
        <v>34</v>
      </c>
      <c r="C5" s="72">
        <v>1222446</v>
      </c>
      <c r="D5" s="54">
        <v>1159.3589293140001</v>
      </c>
      <c r="E5" s="72">
        <v>1141049</v>
      </c>
      <c r="F5" s="54">
        <v>1322.8486148550001</v>
      </c>
      <c r="G5" s="100">
        <v>1509407</v>
      </c>
      <c r="H5" s="97">
        <v>1863.977352031</v>
      </c>
      <c r="I5" s="72">
        <v>1236833</v>
      </c>
      <c r="J5" s="54">
        <v>1466.2846408160001</v>
      </c>
      <c r="K5" s="72">
        <v>1437307</v>
      </c>
      <c r="L5" s="54">
        <v>1516.1264125549999</v>
      </c>
      <c r="M5" s="72">
        <v>1354039</v>
      </c>
      <c r="N5" s="54">
        <v>1576.837970716</v>
      </c>
      <c r="O5" s="72">
        <v>1345535</v>
      </c>
      <c r="P5" s="54">
        <v>1545.9339</v>
      </c>
      <c r="Q5" s="72">
        <v>1331554</v>
      </c>
      <c r="R5" s="54">
        <v>1584.654531769</v>
      </c>
      <c r="S5" s="72">
        <v>1306842</v>
      </c>
      <c r="T5" s="54">
        <v>1646.86689308</v>
      </c>
      <c r="U5" s="72">
        <v>1300884</v>
      </c>
      <c r="V5" s="54">
        <v>1554.625233618</v>
      </c>
      <c r="W5" s="72">
        <v>1260765</v>
      </c>
      <c r="X5" s="54">
        <v>1622.7061031440001</v>
      </c>
      <c r="Y5" s="72">
        <v>1274660</v>
      </c>
      <c r="Z5" s="54">
        <v>1739.9989741090001</v>
      </c>
      <c r="AA5" s="72">
        <v>1442494</v>
      </c>
      <c r="AB5" s="54">
        <v>1628.193811114</v>
      </c>
      <c r="AC5" s="70">
        <v>1205819</v>
      </c>
      <c r="AD5" s="227">
        <v>1534.7015261619999</v>
      </c>
      <c r="AE5" s="70">
        <v>1295053</v>
      </c>
      <c r="AF5" s="226">
        <v>1732.8340876970001</v>
      </c>
    </row>
    <row r="6" spans="1:32" x14ac:dyDescent="0.2">
      <c r="A6" s="9"/>
      <c r="B6" s="1" t="s">
        <v>35</v>
      </c>
      <c r="C6" s="72">
        <v>2957666</v>
      </c>
      <c r="D6" s="54">
        <v>3956.2149770860001</v>
      </c>
      <c r="E6" s="72">
        <v>2759415</v>
      </c>
      <c r="F6" s="54">
        <v>4258.489430652</v>
      </c>
      <c r="G6" s="100">
        <v>3617351</v>
      </c>
      <c r="H6" s="97">
        <v>5759.3704632210001</v>
      </c>
      <c r="I6" s="72">
        <v>3064380</v>
      </c>
      <c r="J6" s="54">
        <v>4961.5023626450002</v>
      </c>
      <c r="K6" s="72">
        <v>6301608</v>
      </c>
      <c r="L6" s="54">
        <v>5273.8945380900004</v>
      </c>
      <c r="M6" s="72">
        <v>5412120</v>
      </c>
      <c r="N6" s="54">
        <v>6552.8851076760002</v>
      </c>
      <c r="O6" s="72">
        <v>4044637</v>
      </c>
      <c r="P6" s="54">
        <v>4979.4876168399996</v>
      </c>
      <c r="Q6" s="72">
        <v>3071062</v>
      </c>
      <c r="R6" s="54">
        <v>4966.2068725680001</v>
      </c>
      <c r="S6" s="72">
        <v>3008136</v>
      </c>
      <c r="T6" s="54">
        <v>5192.9075015050003</v>
      </c>
      <c r="U6" s="72">
        <v>3010491</v>
      </c>
      <c r="V6" s="54">
        <v>4820.509350761</v>
      </c>
      <c r="W6" s="72">
        <v>2896775</v>
      </c>
      <c r="X6" s="54">
        <v>4929.432510953</v>
      </c>
      <c r="Y6" s="72">
        <v>2767497</v>
      </c>
      <c r="Z6" s="54">
        <v>5020.8470371650001</v>
      </c>
      <c r="AA6" s="72">
        <v>3143399</v>
      </c>
      <c r="AB6" s="54">
        <v>4105.9750716979997</v>
      </c>
      <c r="AC6" s="70">
        <v>2700719</v>
      </c>
      <c r="AD6" s="227">
        <v>3743.4822793819999</v>
      </c>
      <c r="AE6" s="70">
        <v>2830474</v>
      </c>
      <c r="AF6" s="226">
        <v>4193.1149058840001</v>
      </c>
    </row>
    <row r="7" spans="1:32" x14ac:dyDescent="0.2">
      <c r="A7" s="9"/>
      <c r="B7" s="1" t="s">
        <v>36</v>
      </c>
      <c r="C7" s="72">
        <v>3747083</v>
      </c>
      <c r="D7" s="54">
        <v>3496.627172684</v>
      </c>
      <c r="E7" s="72">
        <v>3517205</v>
      </c>
      <c r="F7" s="54">
        <v>4074.349760132</v>
      </c>
      <c r="G7" s="100">
        <v>4675741</v>
      </c>
      <c r="H7" s="97">
        <v>5948.8301416439999</v>
      </c>
      <c r="I7" s="72">
        <v>3739887</v>
      </c>
      <c r="J7" s="54">
        <v>4507.4598040330002</v>
      </c>
      <c r="K7" s="72">
        <v>4015529</v>
      </c>
      <c r="L7" s="54">
        <v>4627.4385620519997</v>
      </c>
      <c r="M7" s="72">
        <v>4061498</v>
      </c>
      <c r="N7" s="54">
        <v>4871.624831178</v>
      </c>
      <c r="O7" s="72">
        <v>4028040</v>
      </c>
      <c r="P7" s="54">
        <v>4873.9378288970001</v>
      </c>
      <c r="Q7" s="72">
        <v>3956262</v>
      </c>
      <c r="R7" s="54">
        <v>4868.9350823630002</v>
      </c>
      <c r="S7" s="72">
        <v>3916214</v>
      </c>
      <c r="T7" s="54">
        <v>4827.2816335260004</v>
      </c>
      <c r="U7" s="72">
        <v>3894930</v>
      </c>
      <c r="V7" s="54">
        <v>4561.1845884129998</v>
      </c>
      <c r="W7" s="72">
        <v>3774097</v>
      </c>
      <c r="X7" s="54">
        <v>4492.5256743789996</v>
      </c>
      <c r="Y7" s="72">
        <v>3835266</v>
      </c>
      <c r="Z7" s="54">
        <v>4730.2233677140002</v>
      </c>
      <c r="AA7" s="72">
        <v>4529260</v>
      </c>
      <c r="AB7" s="54">
        <v>4812.1077335339996</v>
      </c>
      <c r="AC7" s="70">
        <v>3748825</v>
      </c>
      <c r="AD7" s="227">
        <v>4773.6145977489996</v>
      </c>
      <c r="AE7" s="70">
        <v>4013613</v>
      </c>
      <c r="AF7" s="226">
        <v>5157.4812786989996</v>
      </c>
    </row>
    <row r="8" spans="1:32" x14ac:dyDescent="0.2">
      <c r="A8" s="9"/>
      <c r="B8" s="1" t="s">
        <v>37</v>
      </c>
      <c r="C8" s="72">
        <v>1090278</v>
      </c>
      <c r="D8" s="54">
        <v>905.90548203000003</v>
      </c>
      <c r="E8" s="72">
        <v>1038215</v>
      </c>
      <c r="F8" s="54">
        <v>1223.713476552</v>
      </c>
      <c r="G8" s="100">
        <v>1418817</v>
      </c>
      <c r="H8" s="97">
        <v>1729.5813926650001</v>
      </c>
      <c r="I8" s="72">
        <v>1138195</v>
      </c>
      <c r="J8" s="54">
        <v>1248.0139609099999</v>
      </c>
      <c r="K8" s="72">
        <v>1208326</v>
      </c>
      <c r="L8" s="54">
        <v>1237.7851899029999</v>
      </c>
      <c r="M8" s="72">
        <v>1223665</v>
      </c>
      <c r="N8" s="54">
        <v>1363.1054763330001</v>
      </c>
      <c r="O8" s="72">
        <v>1203906</v>
      </c>
      <c r="P8" s="54">
        <v>1326.3484038290001</v>
      </c>
      <c r="Q8" s="72">
        <v>1162796</v>
      </c>
      <c r="R8" s="54">
        <v>1314.4872318119999</v>
      </c>
      <c r="S8" s="72">
        <v>1155810</v>
      </c>
      <c r="T8" s="54">
        <v>1319.2060289880001</v>
      </c>
      <c r="U8" s="72">
        <v>1147310</v>
      </c>
      <c r="V8" s="54">
        <v>1353.429630866</v>
      </c>
      <c r="W8" s="72">
        <v>1123796</v>
      </c>
      <c r="X8" s="54">
        <v>1298.3809960409999</v>
      </c>
      <c r="Y8" s="72">
        <v>1162536</v>
      </c>
      <c r="Z8" s="54">
        <v>1433.2420747440001</v>
      </c>
      <c r="AA8" s="72">
        <v>1348087</v>
      </c>
      <c r="AB8" s="54">
        <v>1388.8067600019999</v>
      </c>
      <c r="AC8" s="70">
        <v>1136536</v>
      </c>
      <c r="AD8" s="227">
        <v>1390.244081909</v>
      </c>
      <c r="AE8" s="70">
        <v>1243163</v>
      </c>
      <c r="AF8" s="226">
        <v>1474.653628387</v>
      </c>
    </row>
    <row r="9" spans="1:32" x14ac:dyDescent="0.2">
      <c r="A9" s="9"/>
      <c r="B9" s="1" t="s">
        <v>38</v>
      </c>
      <c r="C9" s="72">
        <v>242117</v>
      </c>
      <c r="D9" s="54">
        <v>168.92101512400001</v>
      </c>
      <c r="E9" s="72">
        <v>226779</v>
      </c>
      <c r="F9" s="54">
        <v>216.23189447499999</v>
      </c>
      <c r="G9" s="100">
        <v>302152</v>
      </c>
      <c r="H9" s="97">
        <v>309.80852376299998</v>
      </c>
      <c r="I9" s="72">
        <v>248117</v>
      </c>
      <c r="J9" s="54">
        <v>228.58297188099999</v>
      </c>
      <c r="K9" s="72">
        <v>316462</v>
      </c>
      <c r="L9" s="54">
        <v>243.568336606</v>
      </c>
      <c r="M9" s="72">
        <v>323561</v>
      </c>
      <c r="N9" s="54">
        <v>286.008938968</v>
      </c>
      <c r="O9" s="72">
        <v>261698</v>
      </c>
      <c r="P9" s="54">
        <v>260.51125761700001</v>
      </c>
      <c r="Q9" s="72">
        <v>258827</v>
      </c>
      <c r="R9" s="54">
        <v>243.37661509399999</v>
      </c>
      <c r="S9" s="72">
        <v>256708</v>
      </c>
      <c r="T9" s="54">
        <v>247.15177462099999</v>
      </c>
      <c r="U9" s="72">
        <v>255053</v>
      </c>
      <c r="V9" s="54">
        <v>269.71917333599998</v>
      </c>
      <c r="W9" s="72">
        <v>247573</v>
      </c>
      <c r="X9" s="54">
        <v>256.35267563399998</v>
      </c>
      <c r="Y9" s="72">
        <v>240683</v>
      </c>
      <c r="Z9" s="54">
        <v>253.88719017400001</v>
      </c>
      <c r="AA9" s="72">
        <v>274281</v>
      </c>
      <c r="AB9" s="54">
        <v>291.47440391700002</v>
      </c>
      <c r="AC9" s="70">
        <v>239004</v>
      </c>
      <c r="AD9" s="227">
        <v>262.34345326499999</v>
      </c>
      <c r="AE9" s="70">
        <v>256676</v>
      </c>
      <c r="AF9" s="226">
        <v>312.45117175799999</v>
      </c>
    </row>
    <row r="10" spans="1:32" x14ac:dyDescent="0.2">
      <c r="A10" s="9"/>
      <c r="B10" s="1" t="s">
        <v>39</v>
      </c>
      <c r="C10" s="72">
        <v>1541179</v>
      </c>
      <c r="D10" s="54">
        <v>1724.4976983199999</v>
      </c>
      <c r="E10" s="72">
        <v>1455332</v>
      </c>
      <c r="F10" s="54">
        <v>2132.9220554849999</v>
      </c>
      <c r="G10" s="100">
        <v>1986151</v>
      </c>
      <c r="H10" s="97">
        <v>2984.5085257720002</v>
      </c>
      <c r="I10" s="72">
        <v>1579480</v>
      </c>
      <c r="J10" s="54">
        <v>2365.5033599929998</v>
      </c>
      <c r="K10" s="72">
        <v>1668319</v>
      </c>
      <c r="L10" s="54">
        <v>2345.6975029690002</v>
      </c>
      <c r="M10" s="72">
        <v>1701861</v>
      </c>
      <c r="N10" s="54">
        <v>2489.4792814570001</v>
      </c>
      <c r="O10" s="72">
        <v>1659799</v>
      </c>
      <c r="P10" s="54">
        <v>2505.211974932</v>
      </c>
      <c r="Q10" s="72">
        <v>1612441</v>
      </c>
      <c r="R10" s="54">
        <v>2643.7445783759999</v>
      </c>
      <c r="S10" s="72">
        <v>1600840</v>
      </c>
      <c r="T10" s="54">
        <v>2595.74627474</v>
      </c>
      <c r="U10" s="72">
        <v>1589439</v>
      </c>
      <c r="V10" s="54">
        <v>2514.64163177</v>
      </c>
      <c r="W10" s="72">
        <v>1557733</v>
      </c>
      <c r="X10" s="54">
        <v>2688.0068267510001</v>
      </c>
      <c r="Y10" s="72">
        <v>1583213</v>
      </c>
      <c r="Z10" s="54">
        <v>2511.711369652</v>
      </c>
      <c r="AA10" s="72">
        <v>1806602</v>
      </c>
      <c r="AB10" s="54">
        <v>2552.490382511</v>
      </c>
      <c r="AC10" s="70">
        <v>1511244</v>
      </c>
      <c r="AD10" s="227">
        <v>2660.0721585589999</v>
      </c>
      <c r="AE10" s="70">
        <v>1636074</v>
      </c>
      <c r="AF10" s="226">
        <v>2757.427510769</v>
      </c>
    </row>
    <row r="11" spans="1:32" x14ac:dyDescent="0.2">
      <c r="A11" s="61" t="s">
        <v>40</v>
      </c>
      <c r="C11" s="69">
        <v>2784214</v>
      </c>
      <c r="D11" s="53">
        <v>2395.518426957</v>
      </c>
      <c r="E11" s="69">
        <v>2662211</v>
      </c>
      <c r="F11" s="53">
        <v>3299.7100927319998</v>
      </c>
      <c r="G11" s="101">
        <v>3517288</v>
      </c>
      <c r="H11" s="98">
        <v>4477.7595381860001</v>
      </c>
      <c r="I11" s="69">
        <v>2779395</v>
      </c>
      <c r="J11" s="53">
        <v>3138.0323086540002</v>
      </c>
      <c r="K11" s="69">
        <v>3109357</v>
      </c>
      <c r="L11" s="53">
        <v>3382.7911685270001</v>
      </c>
      <c r="M11" s="69">
        <v>3111408</v>
      </c>
      <c r="N11" s="53">
        <v>3530.7512932579998</v>
      </c>
      <c r="O11" s="69">
        <v>2960845</v>
      </c>
      <c r="P11" s="53">
        <v>3504.7164594800001</v>
      </c>
      <c r="Q11" s="69">
        <v>2935279</v>
      </c>
      <c r="R11" s="53">
        <v>3597.926456878</v>
      </c>
      <c r="S11" s="69">
        <v>2930070</v>
      </c>
      <c r="T11" s="53">
        <v>3661.6686636999998</v>
      </c>
      <c r="U11" s="69">
        <v>2921341</v>
      </c>
      <c r="V11" s="53">
        <v>3650.7357136350001</v>
      </c>
      <c r="W11" s="69">
        <v>2860772</v>
      </c>
      <c r="X11" s="53">
        <v>3680.1134244509999</v>
      </c>
      <c r="Y11" s="69">
        <v>2852250</v>
      </c>
      <c r="Z11" s="53">
        <v>3838.37478474</v>
      </c>
      <c r="AA11" s="69">
        <v>3392236</v>
      </c>
      <c r="AB11" s="53">
        <v>3958.0040440890002</v>
      </c>
      <c r="AC11" s="81">
        <v>2848683</v>
      </c>
      <c r="AD11" s="226">
        <v>3863.14906045</v>
      </c>
      <c r="AE11" s="81">
        <v>3070359</v>
      </c>
      <c r="AF11" s="226">
        <v>4111.322067051</v>
      </c>
    </row>
    <row r="12" spans="1:32" x14ac:dyDescent="0.2">
      <c r="A12" s="9"/>
      <c r="B12" s="1" t="s">
        <v>41</v>
      </c>
      <c r="C12" s="72">
        <v>38456</v>
      </c>
      <c r="D12" s="54">
        <v>35.118258464999997</v>
      </c>
      <c r="E12" s="72">
        <v>37001</v>
      </c>
      <c r="F12" s="54">
        <v>41.631677334000003</v>
      </c>
      <c r="G12" s="100">
        <v>42179</v>
      </c>
      <c r="H12" s="97">
        <v>44.071441526000001</v>
      </c>
      <c r="I12" s="72">
        <v>37455</v>
      </c>
      <c r="J12" s="54">
        <v>51.834337953999999</v>
      </c>
      <c r="K12" s="72">
        <v>42060</v>
      </c>
      <c r="L12" s="54">
        <v>47.484999301000002</v>
      </c>
      <c r="M12" s="72">
        <v>41958</v>
      </c>
      <c r="N12" s="54">
        <v>43.990956288</v>
      </c>
      <c r="O12" s="72">
        <v>41973</v>
      </c>
      <c r="P12" s="54">
        <v>44.220083867</v>
      </c>
      <c r="Q12" s="72">
        <v>42498</v>
      </c>
      <c r="R12" s="54">
        <v>44.813760101</v>
      </c>
      <c r="S12" s="72">
        <v>43385</v>
      </c>
      <c r="T12" s="54">
        <v>47.775882572999997</v>
      </c>
      <c r="U12" s="72">
        <v>42312</v>
      </c>
      <c r="V12" s="54">
        <v>42.216876681000002</v>
      </c>
      <c r="W12" s="72">
        <v>43551</v>
      </c>
      <c r="X12" s="54">
        <v>43.573034518999997</v>
      </c>
      <c r="Y12" s="72">
        <v>44341</v>
      </c>
      <c r="Z12" s="54">
        <v>52.653514964999999</v>
      </c>
      <c r="AA12" s="72">
        <v>58838</v>
      </c>
      <c r="AB12" s="54">
        <v>55.379190094000002</v>
      </c>
      <c r="AC12" s="70">
        <v>46518</v>
      </c>
      <c r="AD12" s="227">
        <v>49.558152079000003</v>
      </c>
      <c r="AE12" s="70">
        <v>48941</v>
      </c>
      <c r="AF12" s="226">
        <v>54.687437021000001</v>
      </c>
    </row>
    <row r="13" spans="1:32" x14ac:dyDescent="0.2">
      <c r="A13" s="9"/>
      <c r="B13" s="1" t="s">
        <v>42</v>
      </c>
      <c r="C13" s="72">
        <v>403136</v>
      </c>
      <c r="D13" s="54">
        <v>308.18743773</v>
      </c>
      <c r="E13" s="72">
        <v>374774</v>
      </c>
      <c r="F13" s="54">
        <v>389.23004397199998</v>
      </c>
      <c r="G13" s="100">
        <v>470767</v>
      </c>
      <c r="H13" s="97">
        <v>536.62807007000004</v>
      </c>
      <c r="I13" s="72">
        <v>398403</v>
      </c>
      <c r="J13" s="54">
        <v>382.04942609400001</v>
      </c>
      <c r="K13" s="72">
        <v>422970</v>
      </c>
      <c r="L13" s="54">
        <v>404.65892107899998</v>
      </c>
      <c r="M13" s="72">
        <v>429973</v>
      </c>
      <c r="N13" s="54">
        <v>429.75384356299998</v>
      </c>
      <c r="O13" s="72">
        <v>421892</v>
      </c>
      <c r="P13" s="54">
        <v>419.12098960499998</v>
      </c>
      <c r="Q13" s="72">
        <v>417672</v>
      </c>
      <c r="R13" s="54">
        <v>421.80382651399998</v>
      </c>
      <c r="S13" s="72">
        <v>424750</v>
      </c>
      <c r="T13" s="54">
        <v>430.17136542100002</v>
      </c>
      <c r="U13" s="72">
        <v>431576</v>
      </c>
      <c r="V13" s="54">
        <v>456.82841673799999</v>
      </c>
      <c r="W13" s="72">
        <v>426433</v>
      </c>
      <c r="X13" s="54">
        <v>452.46187305900003</v>
      </c>
      <c r="Y13" s="72">
        <v>430905</v>
      </c>
      <c r="Z13" s="54">
        <v>472.12157096499999</v>
      </c>
      <c r="AA13" s="72">
        <v>500439</v>
      </c>
      <c r="AB13" s="54">
        <v>485.47465454100001</v>
      </c>
      <c r="AC13" s="70">
        <v>424242</v>
      </c>
      <c r="AD13" s="227">
        <v>476.70104691500001</v>
      </c>
      <c r="AE13" s="70">
        <v>456579</v>
      </c>
      <c r="AF13" s="226">
        <v>511.89318037999999</v>
      </c>
    </row>
    <row r="14" spans="1:32" x14ac:dyDescent="0.2">
      <c r="A14" s="9"/>
      <c r="B14" s="1" t="s">
        <v>43</v>
      </c>
      <c r="C14" s="72">
        <v>142857</v>
      </c>
      <c r="D14" s="54">
        <v>116.55245063300001</v>
      </c>
      <c r="E14" s="72">
        <v>138001</v>
      </c>
      <c r="F14" s="54">
        <v>156.952183496</v>
      </c>
      <c r="G14" s="100">
        <v>173423</v>
      </c>
      <c r="H14" s="97">
        <v>208.87310583799999</v>
      </c>
      <c r="I14" s="72">
        <v>135744</v>
      </c>
      <c r="J14" s="54">
        <v>139.38616674100001</v>
      </c>
      <c r="K14" s="72">
        <v>147531</v>
      </c>
      <c r="L14" s="54">
        <v>140.77147190400001</v>
      </c>
      <c r="M14" s="72">
        <v>148881</v>
      </c>
      <c r="N14" s="54">
        <v>163.07818898900001</v>
      </c>
      <c r="O14" s="72">
        <v>149728</v>
      </c>
      <c r="P14" s="54">
        <v>180.48428755200001</v>
      </c>
      <c r="Q14" s="72">
        <v>148079</v>
      </c>
      <c r="R14" s="54">
        <v>197.37359865299999</v>
      </c>
      <c r="S14" s="72">
        <v>146978</v>
      </c>
      <c r="T14" s="54">
        <v>199.63383486500001</v>
      </c>
      <c r="U14" s="72">
        <v>146404</v>
      </c>
      <c r="V14" s="54">
        <v>201.56817472899999</v>
      </c>
      <c r="W14" s="72">
        <v>144263</v>
      </c>
      <c r="X14" s="54">
        <v>196.41165163400001</v>
      </c>
      <c r="Y14" s="72">
        <v>144052</v>
      </c>
      <c r="Z14" s="54">
        <v>194.663207817</v>
      </c>
      <c r="AA14" s="72">
        <v>166876</v>
      </c>
      <c r="AB14" s="54">
        <v>196.57484045499999</v>
      </c>
      <c r="AC14" s="70">
        <v>142135</v>
      </c>
      <c r="AD14" s="227">
        <v>191.73449002699999</v>
      </c>
      <c r="AE14" s="70">
        <v>149417</v>
      </c>
      <c r="AF14" s="226">
        <v>201.283796255</v>
      </c>
    </row>
    <row r="15" spans="1:32" x14ac:dyDescent="0.2">
      <c r="A15" s="9"/>
      <c r="B15" s="1" t="s">
        <v>44</v>
      </c>
      <c r="C15" s="72">
        <v>163853</v>
      </c>
      <c r="D15" s="54">
        <v>135.113521808</v>
      </c>
      <c r="E15" s="72">
        <v>156741</v>
      </c>
      <c r="F15" s="54">
        <v>191.44241076700001</v>
      </c>
      <c r="G15" s="100">
        <v>207803</v>
      </c>
      <c r="H15" s="97">
        <v>259.828143963</v>
      </c>
      <c r="I15" s="72">
        <v>160476</v>
      </c>
      <c r="J15" s="54">
        <v>169.58488461799999</v>
      </c>
      <c r="K15" s="72">
        <v>210384</v>
      </c>
      <c r="L15" s="54">
        <v>185.70363436700001</v>
      </c>
      <c r="M15" s="72">
        <v>213949</v>
      </c>
      <c r="N15" s="54">
        <v>206.625746187</v>
      </c>
      <c r="O15" s="72">
        <v>174851</v>
      </c>
      <c r="P15" s="54">
        <v>186.54262618000001</v>
      </c>
      <c r="Q15" s="72">
        <v>171711</v>
      </c>
      <c r="R15" s="54">
        <v>194.37214375900001</v>
      </c>
      <c r="S15" s="72">
        <v>168859</v>
      </c>
      <c r="T15" s="54">
        <v>201.69836162199999</v>
      </c>
      <c r="U15" s="72">
        <v>168750</v>
      </c>
      <c r="V15" s="54">
        <v>203.81007756299999</v>
      </c>
      <c r="W15" s="72">
        <v>165679</v>
      </c>
      <c r="X15" s="54">
        <v>198.87667555199999</v>
      </c>
      <c r="Y15" s="72">
        <v>167166</v>
      </c>
      <c r="Z15" s="54">
        <v>207.70230392400001</v>
      </c>
      <c r="AA15" s="72">
        <v>200957</v>
      </c>
      <c r="AB15" s="54">
        <v>220.15491716899999</v>
      </c>
      <c r="AC15" s="70">
        <v>169214</v>
      </c>
      <c r="AD15" s="227">
        <v>219.21735489599999</v>
      </c>
      <c r="AE15" s="70">
        <v>181580</v>
      </c>
      <c r="AF15" s="226">
        <v>234.38884965400001</v>
      </c>
    </row>
    <row r="16" spans="1:32" x14ac:dyDescent="0.2">
      <c r="A16" s="9"/>
      <c r="B16" s="1" t="s">
        <v>45</v>
      </c>
      <c r="C16" s="72">
        <v>147884</v>
      </c>
      <c r="D16" s="54">
        <v>116.657294011</v>
      </c>
      <c r="E16" s="72">
        <v>140402</v>
      </c>
      <c r="F16" s="54">
        <v>151.89596218700001</v>
      </c>
      <c r="G16" s="100">
        <v>187116</v>
      </c>
      <c r="H16" s="97">
        <v>220.267665104</v>
      </c>
      <c r="I16" s="72">
        <v>146288</v>
      </c>
      <c r="J16" s="54">
        <v>150.216226839</v>
      </c>
      <c r="K16" s="72">
        <v>160882</v>
      </c>
      <c r="L16" s="54">
        <v>158.903250689</v>
      </c>
      <c r="M16" s="72">
        <v>159581</v>
      </c>
      <c r="N16" s="54">
        <v>163.04386815300001</v>
      </c>
      <c r="O16" s="72">
        <v>154445</v>
      </c>
      <c r="P16" s="54">
        <v>149.238834637</v>
      </c>
      <c r="Q16" s="72">
        <v>152119</v>
      </c>
      <c r="R16" s="54">
        <v>148.63619098199999</v>
      </c>
      <c r="S16" s="72">
        <v>151117</v>
      </c>
      <c r="T16" s="54">
        <v>161.342728429</v>
      </c>
      <c r="U16" s="72">
        <v>150549</v>
      </c>
      <c r="V16" s="54">
        <v>156.86492990799999</v>
      </c>
      <c r="W16" s="72">
        <v>147822</v>
      </c>
      <c r="X16" s="54">
        <v>158.963675491</v>
      </c>
      <c r="Y16" s="72">
        <v>145563</v>
      </c>
      <c r="Z16" s="54">
        <v>165.79878198899999</v>
      </c>
      <c r="AA16" s="72">
        <v>166649</v>
      </c>
      <c r="AB16" s="54">
        <v>169.893973493</v>
      </c>
      <c r="AC16" s="70">
        <v>142235</v>
      </c>
      <c r="AD16" s="227">
        <v>161.97902957299999</v>
      </c>
      <c r="AE16" s="70">
        <v>152849</v>
      </c>
      <c r="AF16" s="226">
        <v>174.572697296</v>
      </c>
    </row>
    <row r="17" spans="1:32" x14ac:dyDescent="0.2">
      <c r="A17" s="9"/>
      <c r="B17" s="1" t="s">
        <v>46</v>
      </c>
      <c r="C17" s="72">
        <v>32200</v>
      </c>
      <c r="D17" s="54">
        <v>32.304067347</v>
      </c>
      <c r="E17" s="72">
        <v>30499</v>
      </c>
      <c r="F17" s="54">
        <v>43.537668023999998</v>
      </c>
      <c r="G17" s="100">
        <v>45176</v>
      </c>
      <c r="H17" s="97">
        <v>63.291862346000002</v>
      </c>
      <c r="I17" s="72">
        <v>34059</v>
      </c>
      <c r="J17" s="54">
        <v>46.248898883999999</v>
      </c>
      <c r="K17" s="72">
        <v>66363</v>
      </c>
      <c r="L17" s="54">
        <v>93.473507996999999</v>
      </c>
      <c r="M17" s="72">
        <v>40146</v>
      </c>
      <c r="N17" s="54">
        <v>61.639454348000001</v>
      </c>
      <c r="O17" s="72">
        <v>36934</v>
      </c>
      <c r="P17" s="54">
        <v>51.572426274000001</v>
      </c>
      <c r="Q17" s="72">
        <v>36583</v>
      </c>
      <c r="R17" s="54">
        <v>53.649911072000002</v>
      </c>
      <c r="S17" s="72">
        <v>36685</v>
      </c>
      <c r="T17" s="54">
        <v>58.354453126000003</v>
      </c>
      <c r="U17" s="72">
        <v>36697</v>
      </c>
      <c r="V17" s="54">
        <v>47.347404488999999</v>
      </c>
      <c r="W17" s="72">
        <v>37174</v>
      </c>
      <c r="X17" s="54">
        <v>69.142702978000003</v>
      </c>
      <c r="Y17" s="72">
        <v>37670</v>
      </c>
      <c r="Z17" s="54">
        <v>69.978358006999997</v>
      </c>
      <c r="AA17" s="72">
        <v>45792</v>
      </c>
      <c r="AB17" s="54">
        <v>66.619396046000006</v>
      </c>
      <c r="AC17" s="70">
        <v>37914</v>
      </c>
      <c r="AD17" s="227">
        <v>66.870415147000003</v>
      </c>
      <c r="AE17" s="70">
        <v>40973</v>
      </c>
      <c r="AF17" s="226">
        <v>74.810953214999998</v>
      </c>
    </row>
    <row r="18" spans="1:32" x14ac:dyDescent="0.2">
      <c r="A18" s="9"/>
      <c r="B18" s="1" t="s">
        <v>47</v>
      </c>
      <c r="C18" s="72">
        <v>75253</v>
      </c>
      <c r="D18" s="54">
        <v>69.970446460000005</v>
      </c>
      <c r="E18" s="72">
        <v>73303</v>
      </c>
      <c r="F18" s="54">
        <v>106.486815865</v>
      </c>
      <c r="G18" s="100">
        <v>104853</v>
      </c>
      <c r="H18" s="97">
        <v>154.75442309799999</v>
      </c>
      <c r="I18" s="72">
        <v>76393</v>
      </c>
      <c r="J18" s="54">
        <v>96.961247592000007</v>
      </c>
      <c r="K18" s="72">
        <v>84684</v>
      </c>
      <c r="L18" s="54">
        <v>103.210484237</v>
      </c>
      <c r="M18" s="72">
        <v>84935</v>
      </c>
      <c r="N18" s="54">
        <v>110.751947427</v>
      </c>
      <c r="O18" s="72">
        <v>81810</v>
      </c>
      <c r="P18" s="54">
        <v>107.571399047</v>
      </c>
      <c r="Q18" s="72">
        <v>79534</v>
      </c>
      <c r="R18" s="54">
        <v>107.00319365599999</v>
      </c>
      <c r="S18" s="72">
        <v>78905</v>
      </c>
      <c r="T18" s="54">
        <v>109.049132164</v>
      </c>
      <c r="U18" s="72">
        <v>77965</v>
      </c>
      <c r="V18" s="54">
        <v>107.089904726</v>
      </c>
      <c r="W18" s="72">
        <v>77983</v>
      </c>
      <c r="X18" s="54">
        <v>115.31041748</v>
      </c>
      <c r="Y18" s="72">
        <v>78179</v>
      </c>
      <c r="Z18" s="54">
        <v>128.076488466</v>
      </c>
      <c r="AA18" s="72">
        <v>95021</v>
      </c>
      <c r="AB18" s="54">
        <v>136.519708278</v>
      </c>
      <c r="AC18" s="70">
        <v>78258</v>
      </c>
      <c r="AD18" s="227">
        <v>135.63289949</v>
      </c>
      <c r="AE18" s="70">
        <v>84885</v>
      </c>
      <c r="AF18" s="226">
        <v>141.83268202900001</v>
      </c>
    </row>
    <row r="19" spans="1:32" x14ac:dyDescent="0.2">
      <c r="A19" s="9"/>
      <c r="B19" s="1" t="s">
        <v>48</v>
      </c>
      <c r="C19" s="72">
        <v>310964</v>
      </c>
      <c r="D19" s="54">
        <v>218.52853190600001</v>
      </c>
      <c r="E19" s="72">
        <v>289531</v>
      </c>
      <c r="F19" s="54">
        <v>299.60321521700001</v>
      </c>
      <c r="G19" s="100">
        <v>381417</v>
      </c>
      <c r="H19" s="97">
        <v>433.66263412500001</v>
      </c>
      <c r="I19" s="72">
        <v>295773</v>
      </c>
      <c r="J19" s="54">
        <v>277.65654032800001</v>
      </c>
      <c r="K19" s="72">
        <v>311144</v>
      </c>
      <c r="L19" s="54">
        <v>292.99498462700001</v>
      </c>
      <c r="M19" s="72">
        <v>319769</v>
      </c>
      <c r="N19" s="54">
        <v>305.13605489499997</v>
      </c>
      <c r="O19" s="72">
        <v>310547</v>
      </c>
      <c r="P19" s="54">
        <v>307.44462680200002</v>
      </c>
      <c r="Q19" s="72">
        <v>305792</v>
      </c>
      <c r="R19" s="54">
        <v>313.84286889999998</v>
      </c>
      <c r="S19" s="72">
        <v>301940</v>
      </c>
      <c r="T19" s="54">
        <v>327.28413852300002</v>
      </c>
      <c r="U19" s="72">
        <v>295648</v>
      </c>
      <c r="V19" s="54">
        <v>325.49195101700002</v>
      </c>
      <c r="W19" s="72">
        <v>285408</v>
      </c>
      <c r="X19" s="54">
        <v>316.08463003100002</v>
      </c>
      <c r="Y19" s="72">
        <v>280508</v>
      </c>
      <c r="Z19" s="54">
        <v>334.301344685</v>
      </c>
      <c r="AA19" s="72">
        <v>321699</v>
      </c>
      <c r="AB19" s="54">
        <v>347.01942487500003</v>
      </c>
      <c r="AC19" s="70">
        <v>272028</v>
      </c>
      <c r="AD19" s="227">
        <v>324.94242924700001</v>
      </c>
      <c r="AE19" s="70">
        <v>286655</v>
      </c>
      <c r="AF19" s="226">
        <v>347.37429259800001</v>
      </c>
    </row>
    <row r="20" spans="1:32" x14ac:dyDescent="0.2">
      <c r="A20" s="9"/>
      <c r="B20" s="1" t="s">
        <v>49</v>
      </c>
      <c r="C20" s="72">
        <v>30108</v>
      </c>
      <c r="D20" s="54">
        <v>28.291274901000001</v>
      </c>
      <c r="E20" s="72">
        <v>30630</v>
      </c>
      <c r="F20" s="54">
        <v>41.496317249999997</v>
      </c>
      <c r="G20" s="100">
        <v>45243</v>
      </c>
      <c r="H20" s="97">
        <v>60.295133933000002</v>
      </c>
      <c r="I20" s="72">
        <v>30736</v>
      </c>
      <c r="J20" s="54">
        <v>37.131623054000002</v>
      </c>
      <c r="K20" s="72">
        <v>34144</v>
      </c>
      <c r="L20" s="54">
        <v>40.925391050999998</v>
      </c>
      <c r="M20" s="72">
        <v>34461</v>
      </c>
      <c r="N20" s="54">
        <v>40.610675141999998</v>
      </c>
      <c r="O20" s="72">
        <v>32336</v>
      </c>
      <c r="P20" s="54">
        <v>39.873669777000003</v>
      </c>
      <c r="Q20" s="72">
        <v>32003</v>
      </c>
      <c r="R20" s="54">
        <v>40.346472611999999</v>
      </c>
      <c r="S20" s="72">
        <v>30579</v>
      </c>
      <c r="T20" s="54">
        <v>40.097914342000003</v>
      </c>
      <c r="U20" s="72">
        <v>31333</v>
      </c>
      <c r="V20" s="54">
        <v>43.230351413000001</v>
      </c>
      <c r="W20" s="72">
        <v>31939</v>
      </c>
      <c r="X20" s="54">
        <v>46.880982056000001</v>
      </c>
      <c r="Y20" s="72">
        <v>34530</v>
      </c>
      <c r="Z20" s="54">
        <v>57.936338095000004</v>
      </c>
      <c r="AA20" s="72">
        <v>43121</v>
      </c>
      <c r="AB20" s="54">
        <v>62.389885761000002</v>
      </c>
      <c r="AC20" s="70">
        <v>36338</v>
      </c>
      <c r="AD20" s="227">
        <v>67.992760953000001</v>
      </c>
      <c r="AE20" s="70">
        <v>38916</v>
      </c>
      <c r="AF20" s="226">
        <v>67.865141494</v>
      </c>
    </row>
    <row r="21" spans="1:32" x14ac:dyDescent="0.2">
      <c r="A21" s="9"/>
      <c r="B21" s="1" t="s">
        <v>50</v>
      </c>
      <c r="C21" s="72">
        <v>246249</v>
      </c>
      <c r="D21" s="54">
        <v>159.652808236</v>
      </c>
      <c r="E21" s="72">
        <v>234496</v>
      </c>
      <c r="F21" s="54">
        <v>226.985866445</v>
      </c>
      <c r="G21" s="100">
        <v>308956</v>
      </c>
      <c r="H21" s="97">
        <v>334.13544316100001</v>
      </c>
      <c r="I21" s="72">
        <v>239572</v>
      </c>
      <c r="J21" s="54">
        <v>229.542528594</v>
      </c>
      <c r="K21" s="72">
        <v>250177</v>
      </c>
      <c r="L21" s="54">
        <v>217.37427985799999</v>
      </c>
      <c r="M21" s="72">
        <v>256461</v>
      </c>
      <c r="N21" s="54">
        <v>259.89138091699999</v>
      </c>
      <c r="O21" s="72">
        <v>250584</v>
      </c>
      <c r="P21" s="54">
        <v>240.70028182999999</v>
      </c>
      <c r="Q21" s="72">
        <v>245920</v>
      </c>
      <c r="R21" s="54">
        <v>241.415385445</v>
      </c>
      <c r="S21" s="72">
        <v>242837</v>
      </c>
      <c r="T21" s="54">
        <v>277.32326253100001</v>
      </c>
      <c r="U21" s="72">
        <v>238356</v>
      </c>
      <c r="V21" s="54">
        <v>258.90777100999998</v>
      </c>
      <c r="W21" s="72">
        <v>232098</v>
      </c>
      <c r="X21" s="54">
        <v>255.016529671</v>
      </c>
      <c r="Y21" s="72">
        <v>235819</v>
      </c>
      <c r="Z21" s="54">
        <v>298.30767583300002</v>
      </c>
      <c r="AA21" s="72">
        <v>266602</v>
      </c>
      <c r="AB21" s="54">
        <v>280.85139272499998</v>
      </c>
      <c r="AC21" s="70">
        <v>226644</v>
      </c>
      <c r="AD21" s="227">
        <v>275.79560802200001</v>
      </c>
      <c r="AE21" s="70">
        <v>244304</v>
      </c>
      <c r="AF21" s="226">
        <v>288.80734343099999</v>
      </c>
    </row>
    <row r="22" spans="1:32" x14ac:dyDescent="0.2">
      <c r="A22" s="9"/>
      <c r="B22" s="1" t="s">
        <v>51</v>
      </c>
      <c r="C22" s="72">
        <v>100982</v>
      </c>
      <c r="D22" s="54">
        <v>91.056372775</v>
      </c>
      <c r="E22" s="72">
        <v>96643</v>
      </c>
      <c r="F22" s="54">
        <v>124.57044716599999</v>
      </c>
      <c r="G22" s="100">
        <v>137987</v>
      </c>
      <c r="H22" s="97">
        <v>190.352574954</v>
      </c>
      <c r="I22" s="72">
        <v>102564</v>
      </c>
      <c r="J22" s="54">
        <v>124.981101004</v>
      </c>
      <c r="K22" s="72">
        <v>112381</v>
      </c>
      <c r="L22" s="54">
        <v>124.62754632399999</v>
      </c>
      <c r="M22" s="72">
        <v>112003</v>
      </c>
      <c r="N22" s="54">
        <v>124.396785686</v>
      </c>
      <c r="O22" s="72">
        <v>105128</v>
      </c>
      <c r="P22" s="54">
        <v>117.59591880000001</v>
      </c>
      <c r="Q22" s="72">
        <v>103515</v>
      </c>
      <c r="R22" s="54">
        <v>120.369071586</v>
      </c>
      <c r="S22" s="72">
        <v>103202</v>
      </c>
      <c r="T22" s="54">
        <v>117.98909095099999</v>
      </c>
      <c r="U22" s="72">
        <v>102195</v>
      </c>
      <c r="V22" s="54">
        <v>120.44481195100001</v>
      </c>
      <c r="W22" s="72">
        <v>98126</v>
      </c>
      <c r="X22" s="54">
        <v>118.051582895</v>
      </c>
      <c r="Y22" s="72">
        <v>96424</v>
      </c>
      <c r="Z22" s="54">
        <v>131.340129133</v>
      </c>
      <c r="AA22" s="72">
        <v>116255</v>
      </c>
      <c r="AB22" s="54">
        <v>148.634644928</v>
      </c>
      <c r="AC22" s="70">
        <v>97929</v>
      </c>
      <c r="AD22" s="227">
        <v>134.39411864900001</v>
      </c>
      <c r="AE22" s="70">
        <v>104542</v>
      </c>
      <c r="AF22" s="226">
        <v>147.056223773</v>
      </c>
    </row>
    <row r="23" spans="1:32" x14ac:dyDescent="0.2">
      <c r="A23" s="9"/>
      <c r="B23" s="1" t="s">
        <v>52</v>
      </c>
      <c r="C23" s="72">
        <v>53221</v>
      </c>
      <c r="D23" s="54">
        <v>47.348405675000002</v>
      </c>
      <c r="E23" s="72">
        <v>53199</v>
      </c>
      <c r="F23" s="54">
        <v>82.225260219000006</v>
      </c>
      <c r="G23" s="100">
        <v>78373</v>
      </c>
      <c r="H23" s="97">
        <v>126.79181830900001</v>
      </c>
      <c r="I23" s="72">
        <v>56890</v>
      </c>
      <c r="J23" s="54">
        <v>64.583750609000006</v>
      </c>
      <c r="K23" s="72">
        <v>62906</v>
      </c>
      <c r="L23" s="54">
        <v>74.275131736000006</v>
      </c>
      <c r="M23" s="72">
        <v>62382</v>
      </c>
      <c r="N23" s="54">
        <v>76.421973952000002</v>
      </c>
      <c r="O23" s="72">
        <v>60027</v>
      </c>
      <c r="P23" s="54">
        <v>71.863143710000003</v>
      </c>
      <c r="Q23" s="72">
        <v>59636</v>
      </c>
      <c r="R23" s="54">
        <v>72.69556145</v>
      </c>
      <c r="S23" s="72">
        <v>60135</v>
      </c>
      <c r="T23" s="54">
        <v>75.541509654999999</v>
      </c>
      <c r="U23" s="72">
        <v>59590</v>
      </c>
      <c r="V23" s="54">
        <v>75.567817894000001</v>
      </c>
      <c r="W23" s="72">
        <v>57870</v>
      </c>
      <c r="X23" s="54">
        <v>74.203165368000001</v>
      </c>
      <c r="Y23" s="72">
        <v>57267</v>
      </c>
      <c r="Z23" s="54">
        <v>79.735143694000001</v>
      </c>
      <c r="AA23" s="72">
        <v>71087</v>
      </c>
      <c r="AB23" s="54">
        <v>85.513299711000002</v>
      </c>
      <c r="AC23" s="70">
        <v>58753</v>
      </c>
      <c r="AD23" s="227">
        <v>86.465041974000002</v>
      </c>
      <c r="AE23" s="70">
        <v>63543</v>
      </c>
      <c r="AF23" s="226">
        <v>88.683877582999997</v>
      </c>
    </row>
    <row r="24" spans="1:32" x14ac:dyDescent="0.2">
      <c r="A24" s="9"/>
      <c r="B24" s="1" t="s">
        <v>53</v>
      </c>
      <c r="C24" s="72">
        <v>13078</v>
      </c>
      <c r="D24" s="54">
        <v>12.813225738</v>
      </c>
      <c r="E24" s="72">
        <v>12991</v>
      </c>
      <c r="F24" s="54">
        <v>20.257536353999999</v>
      </c>
      <c r="G24" s="100">
        <v>18246</v>
      </c>
      <c r="H24" s="97">
        <v>28.312080526999999</v>
      </c>
      <c r="I24" s="72">
        <v>13646</v>
      </c>
      <c r="J24" s="54">
        <v>16.951733854</v>
      </c>
      <c r="K24" s="72">
        <v>14886</v>
      </c>
      <c r="L24" s="54">
        <v>18.549152788000001</v>
      </c>
      <c r="M24" s="72">
        <v>14900</v>
      </c>
      <c r="N24" s="54">
        <v>19.051579147000002</v>
      </c>
      <c r="O24" s="72">
        <v>13825</v>
      </c>
      <c r="P24" s="54">
        <v>17.483991751000001</v>
      </c>
      <c r="Q24" s="72">
        <v>14526</v>
      </c>
      <c r="R24" s="54">
        <v>18.613754183000001</v>
      </c>
      <c r="S24" s="72">
        <v>14372</v>
      </c>
      <c r="T24" s="54">
        <v>18.821419563999999</v>
      </c>
      <c r="U24" s="72">
        <v>13846</v>
      </c>
      <c r="V24" s="54">
        <v>18.746585555999999</v>
      </c>
      <c r="W24" s="72">
        <v>13150</v>
      </c>
      <c r="X24" s="54">
        <v>17.456087746000001</v>
      </c>
      <c r="Y24" s="72">
        <v>12367</v>
      </c>
      <c r="Z24" s="54">
        <v>18.436312988000001</v>
      </c>
      <c r="AA24" s="72">
        <v>16342</v>
      </c>
      <c r="AB24" s="54">
        <v>19.525339214999999</v>
      </c>
      <c r="AC24" s="70">
        <v>13044</v>
      </c>
      <c r="AD24" s="227">
        <v>19.123535168</v>
      </c>
      <c r="AE24" s="70">
        <v>13617</v>
      </c>
      <c r="AF24" s="226">
        <v>19.901113158000001</v>
      </c>
    </row>
    <row r="25" spans="1:32" x14ac:dyDescent="0.2">
      <c r="A25" s="9"/>
      <c r="B25" s="1" t="s">
        <v>54</v>
      </c>
      <c r="C25" s="72">
        <v>189075</v>
      </c>
      <c r="D25" s="54">
        <v>154.766956456</v>
      </c>
      <c r="E25" s="72">
        <v>181662</v>
      </c>
      <c r="F25" s="54">
        <v>216.540496905</v>
      </c>
      <c r="G25" s="100">
        <v>237462</v>
      </c>
      <c r="H25" s="97">
        <v>290.70129817499998</v>
      </c>
      <c r="I25" s="72">
        <v>189401</v>
      </c>
      <c r="J25" s="54">
        <v>209.26409830099999</v>
      </c>
      <c r="K25" s="72">
        <v>207694</v>
      </c>
      <c r="L25" s="54">
        <v>211.701880563</v>
      </c>
      <c r="M25" s="72">
        <v>206356</v>
      </c>
      <c r="N25" s="54">
        <v>225.49274331699999</v>
      </c>
      <c r="O25" s="72">
        <v>203426</v>
      </c>
      <c r="P25" s="54">
        <v>216.37396068000001</v>
      </c>
      <c r="Q25" s="72">
        <v>200866</v>
      </c>
      <c r="R25" s="54">
        <v>220.823322862</v>
      </c>
      <c r="S25" s="72">
        <v>197882</v>
      </c>
      <c r="T25" s="54">
        <v>222.19894411600001</v>
      </c>
      <c r="U25" s="72">
        <v>197603</v>
      </c>
      <c r="V25" s="54">
        <v>220.79309290899999</v>
      </c>
      <c r="W25" s="72">
        <v>193992</v>
      </c>
      <c r="X25" s="54">
        <v>220.92355009400001</v>
      </c>
      <c r="Y25" s="72">
        <v>196013</v>
      </c>
      <c r="Z25" s="54">
        <v>237.58684208899999</v>
      </c>
      <c r="AA25" s="72">
        <v>227469</v>
      </c>
      <c r="AB25" s="54">
        <v>243.610055324</v>
      </c>
      <c r="AC25" s="70">
        <v>189947</v>
      </c>
      <c r="AD25" s="227">
        <v>233.407462052</v>
      </c>
      <c r="AE25" s="70">
        <v>207356</v>
      </c>
      <c r="AF25" s="226">
        <v>258.89345733900001</v>
      </c>
    </row>
    <row r="26" spans="1:32" x14ac:dyDescent="0.2">
      <c r="A26" s="9"/>
      <c r="B26" s="1" t="s">
        <v>55</v>
      </c>
      <c r="C26" s="72">
        <v>136211</v>
      </c>
      <c r="D26" s="54">
        <v>107.944036646</v>
      </c>
      <c r="E26" s="72">
        <v>130153</v>
      </c>
      <c r="F26" s="54">
        <v>182.59830644799999</v>
      </c>
      <c r="G26" s="100">
        <v>191560</v>
      </c>
      <c r="H26" s="97">
        <v>259.88272021400002</v>
      </c>
      <c r="I26" s="72">
        <v>131008</v>
      </c>
      <c r="J26" s="54">
        <v>139.329869441</v>
      </c>
      <c r="K26" s="72">
        <v>151522</v>
      </c>
      <c r="L26" s="54">
        <v>152.88302801500001</v>
      </c>
      <c r="M26" s="72">
        <v>154039</v>
      </c>
      <c r="N26" s="54">
        <v>163.95954414799999</v>
      </c>
      <c r="O26" s="72">
        <v>143461</v>
      </c>
      <c r="P26" s="54">
        <v>152.0859935</v>
      </c>
      <c r="Q26" s="72">
        <v>139231</v>
      </c>
      <c r="R26" s="54">
        <v>152.45780710899999</v>
      </c>
      <c r="S26" s="72">
        <v>139178</v>
      </c>
      <c r="T26" s="54">
        <v>156.16321670100001</v>
      </c>
      <c r="U26" s="72">
        <v>138100</v>
      </c>
      <c r="V26" s="54">
        <v>157.83148894000001</v>
      </c>
      <c r="W26" s="72">
        <v>133130</v>
      </c>
      <c r="X26" s="54">
        <v>158.82414113900001</v>
      </c>
      <c r="Y26" s="72">
        <v>131854</v>
      </c>
      <c r="Z26" s="54">
        <v>165.98454530000001</v>
      </c>
      <c r="AA26" s="72">
        <v>151191</v>
      </c>
      <c r="AB26" s="54">
        <v>172.97531320799999</v>
      </c>
      <c r="AC26" s="70">
        <v>125191</v>
      </c>
      <c r="AD26" s="227">
        <v>161.28719843100001</v>
      </c>
      <c r="AE26" s="70">
        <v>135400</v>
      </c>
      <c r="AF26" s="226">
        <v>181.21834291600001</v>
      </c>
    </row>
    <row r="27" spans="1:32" x14ac:dyDescent="0.2">
      <c r="A27" s="9"/>
      <c r="B27" s="1" t="s">
        <v>56</v>
      </c>
      <c r="C27" s="72">
        <v>93277</v>
      </c>
      <c r="D27" s="54">
        <v>92.623012062000001</v>
      </c>
      <c r="E27" s="72">
        <v>91830</v>
      </c>
      <c r="F27" s="54">
        <v>118.617302059</v>
      </c>
      <c r="G27" s="100">
        <v>116655</v>
      </c>
      <c r="H27" s="97">
        <v>164.15298680000001</v>
      </c>
      <c r="I27" s="72">
        <v>100390</v>
      </c>
      <c r="J27" s="54">
        <v>124.82652474699999</v>
      </c>
      <c r="K27" s="72">
        <v>108611</v>
      </c>
      <c r="L27" s="54">
        <v>148.08306306599999</v>
      </c>
      <c r="M27" s="72">
        <v>106552</v>
      </c>
      <c r="N27" s="54">
        <v>140.86034250399999</v>
      </c>
      <c r="O27" s="72">
        <v>102120</v>
      </c>
      <c r="P27" s="54">
        <v>164.22336197600001</v>
      </c>
      <c r="Q27" s="72">
        <v>101744</v>
      </c>
      <c r="R27" s="54">
        <v>154.35381109299999</v>
      </c>
      <c r="S27" s="72">
        <v>104291</v>
      </c>
      <c r="T27" s="54">
        <v>153.38605920399999</v>
      </c>
      <c r="U27" s="72">
        <v>105256</v>
      </c>
      <c r="V27" s="54">
        <v>174.539020704</v>
      </c>
      <c r="W27" s="72">
        <v>104833</v>
      </c>
      <c r="X27" s="54">
        <v>173.67260790399999</v>
      </c>
      <c r="Y27" s="72">
        <v>100460</v>
      </c>
      <c r="Z27" s="54">
        <v>165.29349186900001</v>
      </c>
      <c r="AA27" s="72">
        <v>128961</v>
      </c>
      <c r="AB27" s="54">
        <v>162.801232476</v>
      </c>
      <c r="AC27" s="70">
        <v>105431</v>
      </c>
      <c r="AD27" s="227">
        <v>167.78524590500001</v>
      </c>
      <c r="AE27" s="70">
        <v>113745</v>
      </c>
      <c r="AF27" s="226">
        <v>164.59572968800001</v>
      </c>
    </row>
    <row r="28" spans="1:32" x14ac:dyDescent="0.2">
      <c r="A28" s="9"/>
      <c r="B28" s="1" t="s">
        <v>57</v>
      </c>
      <c r="C28" s="72">
        <v>19120</v>
      </c>
      <c r="D28" s="54">
        <v>43.051665266999997</v>
      </c>
      <c r="E28" s="72">
        <v>19593</v>
      </c>
      <c r="F28" s="54">
        <v>78.553439726999997</v>
      </c>
      <c r="G28" s="100">
        <v>26426</v>
      </c>
      <c r="H28" s="97">
        <v>74.517108746000005</v>
      </c>
      <c r="I28" s="72">
        <v>19574</v>
      </c>
      <c r="J28" s="54">
        <v>75.019902665000004</v>
      </c>
      <c r="K28" s="72">
        <v>21231</v>
      </c>
      <c r="L28" s="54">
        <v>101.62525024999999</v>
      </c>
      <c r="M28" s="72">
        <v>21524</v>
      </c>
      <c r="N28" s="54">
        <v>75.962151055000007</v>
      </c>
      <c r="O28" s="72">
        <v>20831</v>
      </c>
      <c r="P28" s="54">
        <v>124.56827008</v>
      </c>
      <c r="Q28" s="72">
        <v>21202</v>
      </c>
      <c r="R28" s="54">
        <v>151.21608963</v>
      </c>
      <c r="S28" s="72">
        <v>21563</v>
      </c>
      <c r="T28" s="54">
        <v>120.29445859099999</v>
      </c>
      <c r="U28" s="72">
        <v>24330</v>
      </c>
      <c r="V28" s="54">
        <v>79.184969730999995</v>
      </c>
      <c r="W28" s="72">
        <v>23383</v>
      </c>
      <c r="X28" s="54">
        <v>102.07788408499999</v>
      </c>
      <c r="Y28" s="72">
        <v>23632</v>
      </c>
      <c r="Z28" s="54">
        <v>85.559399894999999</v>
      </c>
      <c r="AA28" s="72">
        <v>31611</v>
      </c>
      <c r="AB28" s="54">
        <v>93.886103008000006</v>
      </c>
      <c r="AC28" s="70">
        <v>26351</v>
      </c>
      <c r="AD28" s="227">
        <v>100.325042434</v>
      </c>
      <c r="AE28" s="70">
        <v>27516</v>
      </c>
      <c r="AF28" s="226">
        <v>81.773948258999994</v>
      </c>
    </row>
    <row r="29" spans="1:32" x14ac:dyDescent="0.2">
      <c r="A29" s="9"/>
      <c r="B29" s="1" t="s">
        <v>58</v>
      </c>
      <c r="C29" s="72">
        <v>33905</v>
      </c>
      <c r="D29" s="54">
        <v>45.997650108999999</v>
      </c>
      <c r="E29" s="72">
        <v>34213</v>
      </c>
      <c r="F29" s="54">
        <v>61.997230137000003</v>
      </c>
      <c r="G29" s="100">
        <v>43435</v>
      </c>
      <c r="H29" s="97">
        <v>76.073287038999993</v>
      </c>
      <c r="I29" s="72">
        <v>35700</v>
      </c>
      <c r="J29" s="54">
        <v>57.239252976000003</v>
      </c>
      <c r="K29" s="72">
        <v>38159</v>
      </c>
      <c r="L29" s="54">
        <v>57.142004745000001</v>
      </c>
      <c r="M29" s="72">
        <v>40881</v>
      </c>
      <c r="N29" s="54">
        <v>68.796233921999999</v>
      </c>
      <c r="O29" s="72">
        <v>38838</v>
      </c>
      <c r="P29" s="54">
        <v>69.887723459</v>
      </c>
      <c r="Q29" s="72">
        <v>40540</v>
      </c>
      <c r="R29" s="54">
        <v>73.784253543999995</v>
      </c>
      <c r="S29" s="72">
        <v>41255</v>
      </c>
      <c r="T29" s="54">
        <v>75.650688024999994</v>
      </c>
      <c r="U29" s="72">
        <v>40944</v>
      </c>
      <c r="V29" s="54">
        <v>80.611631513000006</v>
      </c>
      <c r="W29" s="72">
        <v>40121</v>
      </c>
      <c r="X29" s="54">
        <v>73.555742305999999</v>
      </c>
      <c r="Y29" s="72">
        <v>39263</v>
      </c>
      <c r="Z29" s="54">
        <v>71.499378090999997</v>
      </c>
      <c r="AA29" s="72">
        <v>50700</v>
      </c>
      <c r="AB29" s="54">
        <v>84.079940476000004</v>
      </c>
      <c r="AC29" s="70">
        <v>42823</v>
      </c>
      <c r="AD29" s="227">
        <v>83.127852176000005</v>
      </c>
      <c r="AE29" s="70">
        <v>46570</v>
      </c>
      <c r="AF29" s="226">
        <v>84.226098019999995</v>
      </c>
    </row>
    <row r="30" spans="1:32" x14ac:dyDescent="0.2">
      <c r="A30" s="9"/>
      <c r="B30" s="1" t="s">
        <v>59</v>
      </c>
      <c r="C30" s="72">
        <v>8989</v>
      </c>
      <c r="D30" s="54">
        <v>14.642297548</v>
      </c>
      <c r="E30" s="72">
        <v>8925</v>
      </c>
      <c r="F30" s="54">
        <v>16.080012325999999</v>
      </c>
      <c r="G30" s="100">
        <v>12094</v>
      </c>
      <c r="H30" s="97">
        <v>22.798445829999999</v>
      </c>
      <c r="I30" s="72">
        <v>9375</v>
      </c>
      <c r="J30" s="54">
        <v>16.107777213999999</v>
      </c>
      <c r="K30" s="72">
        <v>10310</v>
      </c>
      <c r="L30" s="54">
        <v>16.577234099999998</v>
      </c>
      <c r="M30" s="72">
        <v>11006</v>
      </c>
      <c r="N30" s="54">
        <v>20.534843241000001</v>
      </c>
      <c r="O30" s="72">
        <v>10409</v>
      </c>
      <c r="P30" s="54">
        <v>18.912936817999999</v>
      </c>
      <c r="Q30" s="72">
        <v>11115</v>
      </c>
      <c r="R30" s="54">
        <v>23.326219164000001</v>
      </c>
      <c r="S30" s="72">
        <v>10998</v>
      </c>
      <c r="T30" s="54">
        <v>21.467422380999999</v>
      </c>
      <c r="U30" s="72">
        <v>11017</v>
      </c>
      <c r="V30" s="54">
        <v>22.157559749000001</v>
      </c>
      <c r="W30" s="72">
        <v>10439</v>
      </c>
      <c r="X30" s="54">
        <v>20.978694321999999</v>
      </c>
      <c r="Y30" s="72">
        <v>10606</v>
      </c>
      <c r="Z30" s="54">
        <v>21.933097453999999</v>
      </c>
      <c r="AA30" s="72">
        <v>14425</v>
      </c>
      <c r="AB30" s="54">
        <v>23.31301766</v>
      </c>
      <c r="AC30" s="70">
        <v>11736</v>
      </c>
      <c r="AD30" s="227">
        <v>31.343123650999999</v>
      </c>
      <c r="AE30" s="70">
        <v>12816</v>
      </c>
      <c r="AF30" s="226">
        <v>26.017913924999998</v>
      </c>
    </row>
    <row r="31" spans="1:32" x14ac:dyDescent="0.2">
      <c r="A31" s="9"/>
      <c r="B31" s="1" t="s">
        <v>60</v>
      </c>
      <c r="C31" s="72">
        <v>219432</v>
      </c>
      <c r="D31" s="54">
        <v>187.772038364</v>
      </c>
      <c r="E31" s="72">
        <v>207144</v>
      </c>
      <c r="F31" s="54">
        <v>282.93037736399998</v>
      </c>
      <c r="G31" s="100">
        <v>267448</v>
      </c>
      <c r="H31" s="97">
        <v>320.782056979</v>
      </c>
      <c r="I31" s="72">
        <v>215582</v>
      </c>
      <c r="J31" s="54">
        <v>248.27030348299999</v>
      </c>
      <c r="K31" s="72">
        <v>250678</v>
      </c>
      <c r="L31" s="54">
        <v>270.35836715599999</v>
      </c>
      <c r="M31" s="72">
        <v>254460</v>
      </c>
      <c r="N31" s="54">
        <v>303.79176217999998</v>
      </c>
      <c r="O31" s="72">
        <v>236513</v>
      </c>
      <c r="P31" s="54">
        <v>324.63006255200003</v>
      </c>
      <c r="Q31" s="72">
        <v>236474</v>
      </c>
      <c r="R31" s="54">
        <v>307.84384432899998</v>
      </c>
      <c r="S31" s="72">
        <v>233812</v>
      </c>
      <c r="T31" s="54">
        <v>289.69631841099999</v>
      </c>
      <c r="U31" s="72">
        <v>231834</v>
      </c>
      <c r="V31" s="54">
        <v>291.88597192899999</v>
      </c>
      <c r="W31" s="72">
        <v>226416</v>
      </c>
      <c r="X31" s="54">
        <v>296.65626212199999</v>
      </c>
      <c r="Y31" s="72">
        <v>223080</v>
      </c>
      <c r="Z31" s="54">
        <v>290.90988664100001</v>
      </c>
      <c r="AA31" s="72">
        <v>260686</v>
      </c>
      <c r="AB31" s="54">
        <v>299.68101285699998</v>
      </c>
      <c r="AC31" s="70">
        <v>220289</v>
      </c>
      <c r="AD31" s="227">
        <v>285.12596827900001</v>
      </c>
      <c r="AE31" s="70">
        <v>238365</v>
      </c>
      <c r="AF31" s="226">
        <v>312.60888753400002</v>
      </c>
    </row>
    <row r="32" spans="1:32" x14ac:dyDescent="0.2">
      <c r="A32" s="9"/>
      <c r="B32" s="1" t="s">
        <v>61</v>
      </c>
      <c r="C32" s="72">
        <v>24148</v>
      </c>
      <c r="D32" s="54">
        <v>31.095035179</v>
      </c>
      <c r="E32" s="72">
        <v>23616</v>
      </c>
      <c r="F32" s="54">
        <v>45.288230828000003</v>
      </c>
      <c r="G32" s="100">
        <v>32698</v>
      </c>
      <c r="H32" s="97">
        <v>56.132256638000001</v>
      </c>
      <c r="I32" s="72">
        <v>25733</v>
      </c>
      <c r="J32" s="54">
        <v>39.734885132000002</v>
      </c>
      <c r="K32" s="72">
        <v>28259</v>
      </c>
      <c r="L32" s="54">
        <v>41.720721961999999</v>
      </c>
      <c r="M32" s="72">
        <v>29215</v>
      </c>
      <c r="N32" s="54">
        <v>51.513377718999998</v>
      </c>
      <c r="O32" s="72">
        <v>27680</v>
      </c>
      <c r="P32" s="54">
        <v>44.819968744999997</v>
      </c>
      <c r="Q32" s="72">
        <v>28227</v>
      </c>
      <c r="R32" s="54">
        <v>54.140410596000002</v>
      </c>
      <c r="S32" s="72">
        <v>28279</v>
      </c>
      <c r="T32" s="54">
        <v>51.104788341999999</v>
      </c>
      <c r="U32" s="72">
        <v>28471</v>
      </c>
      <c r="V32" s="54">
        <v>54.840002196999997</v>
      </c>
      <c r="W32" s="72">
        <v>27587</v>
      </c>
      <c r="X32" s="54">
        <v>54.531937100999997</v>
      </c>
      <c r="Y32" s="72">
        <v>27922</v>
      </c>
      <c r="Z32" s="54">
        <v>50.904456887999999</v>
      </c>
      <c r="AA32" s="72">
        <v>35569</v>
      </c>
      <c r="AB32" s="54">
        <v>52.837524620000003</v>
      </c>
      <c r="AC32" s="70">
        <v>29810</v>
      </c>
      <c r="AD32" s="227">
        <v>57.806471000000002</v>
      </c>
      <c r="AE32" s="70">
        <v>32507</v>
      </c>
      <c r="AF32" s="226">
        <v>59.570416512000001</v>
      </c>
    </row>
    <row r="33" spans="1:32" x14ac:dyDescent="0.2">
      <c r="A33" s="9"/>
      <c r="B33" s="1" t="s">
        <v>62</v>
      </c>
      <c r="C33" s="72">
        <v>164231</v>
      </c>
      <c r="D33" s="54">
        <v>180.39213601</v>
      </c>
      <c r="E33" s="72">
        <v>159864</v>
      </c>
      <c r="F33" s="54">
        <v>199.56088013600001</v>
      </c>
      <c r="G33" s="100">
        <v>206903</v>
      </c>
      <c r="H33" s="97">
        <v>267.20964266099998</v>
      </c>
      <c r="I33" s="72">
        <v>176941</v>
      </c>
      <c r="J33" s="54">
        <v>218.15542908500001</v>
      </c>
      <c r="K33" s="72">
        <v>191287</v>
      </c>
      <c r="L33" s="54">
        <v>243.14337865100001</v>
      </c>
      <c r="M33" s="72">
        <v>188434</v>
      </c>
      <c r="N33" s="54">
        <v>238.541619637</v>
      </c>
      <c r="O33" s="72">
        <v>183174</v>
      </c>
      <c r="P33" s="54">
        <v>234.93147895199999</v>
      </c>
      <c r="Q33" s="72">
        <v>182805</v>
      </c>
      <c r="R33" s="54">
        <v>242.09658828400001</v>
      </c>
      <c r="S33" s="72">
        <v>182849</v>
      </c>
      <c r="T33" s="54">
        <v>259.98846060300002</v>
      </c>
      <c r="U33" s="72">
        <v>183685</v>
      </c>
      <c r="V33" s="54">
        <v>258.83839570100002</v>
      </c>
      <c r="W33" s="72">
        <v>175410</v>
      </c>
      <c r="X33" s="54">
        <v>258.74945350299998</v>
      </c>
      <c r="Y33" s="72">
        <v>172253</v>
      </c>
      <c r="Z33" s="54">
        <v>263.017497908</v>
      </c>
      <c r="AA33" s="72">
        <v>205745</v>
      </c>
      <c r="AB33" s="54">
        <v>264.37284433899998</v>
      </c>
      <c r="AC33" s="70">
        <v>174514</v>
      </c>
      <c r="AD33" s="227">
        <v>257.11765206699999</v>
      </c>
      <c r="AE33" s="70">
        <v>190636</v>
      </c>
      <c r="AF33" s="226">
        <v>277.84904584100002</v>
      </c>
    </row>
    <row r="34" spans="1:32" x14ac:dyDescent="0.2">
      <c r="A34" s="9"/>
      <c r="B34" s="1" t="s">
        <v>63</v>
      </c>
      <c r="C34" s="72">
        <v>55488</v>
      </c>
      <c r="D34" s="54">
        <v>72.725353656999999</v>
      </c>
      <c r="E34" s="72">
        <v>53828</v>
      </c>
      <c r="F34" s="54">
        <v>92.085477851999997</v>
      </c>
      <c r="G34" s="100">
        <v>77126</v>
      </c>
      <c r="H34" s="97">
        <v>137.02646349400001</v>
      </c>
      <c r="I34" s="72">
        <v>57273</v>
      </c>
      <c r="J34" s="54">
        <v>102.02589682</v>
      </c>
      <c r="K34" s="72">
        <v>79201</v>
      </c>
      <c r="L34" s="54">
        <v>99.948401712000006</v>
      </c>
      <c r="M34" s="72">
        <v>78474</v>
      </c>
      <c r="N34" s="54">
        <v>99.731553005999999</v>
      </c>
      <c r="O34" s="72">
        <v>61806</v>
      </c>
      <c r="P34" s="54">
        <v>90.224209611000006</v>
      </c>
      <c r="Q34" s="72">
        <v>61345</v>
      </c>
      <c r="R34" s="54">
        <v>100.41034691900001</v>
      </c>
      <c r="S34" s="72">
        <v>61599</v>
      </c>
      <c r="T34" s="54">
        <v>97.114175911000004</v>
      </c>
      <c r="U34" s="72">
        <v>60082</v>
      </c>
      <c r="V34" s="54">
        <v>94.869420473000005</v>
      </c>
      <c r="W34" s="72">
        <v>59234</v>
      </c>
      <c r="X34" s="54">
        <v>104.87563903</v>
      </c>
      <c r="Y34" s="72">
        <v>61005</v>
      </c>
      <c r="Z34" s="54">
        <v>117.049544729</v>
      </c>
      <c r="AA34" s="72">
        <v>76094</v>
      </c>
      <c r="AB34" s="54">
        <v>110.878648274</v>
      </c>
      <c r="AC34" s="70">
        <v>61849</v>
      </c>
      <c r="AD34" s="227">
        <v>106.05927219100001</v>
      </c>
      <c r="AE34" s="70">
        <v>66694</v>
      </c>
      <c r="AF34" s="226">
        <v>118.765069313</v>
      </c>
    </row>
    <row r="35" spans="1:32" x14ac:dyDescent="0.2">
      <c r="A35" s="9"/>
      <c r="B35" s="1" t="s">
        <v>64</v>
      </c>
      <c r="C35" s="72">
        <v>25374</v>
      </c>
      <c r="D35" s="54">
        <v>28.197719729999999</v>
      </c>
      <c r="E35" s="72">
        <v>25594</v>
      </c>
      <c r="F35" s="54">
        <v>35.730382751999997</v>
      </c>
      <c r="G35" s="100">
        <v>33012</v>
      </c>
      <c r="H35" s="97">
        <v>47.427444682999997</v>
      </c>
      <c r="I35" s="72">
        <v>28863</v>
      </c>
      <c r="J35" s="54">
        <v>39.373698982999997</v>
      </c>
      <c r="K35" s="72">
        <v>33112</v>
      </c>
      <c r="L35" s="54">
        <v>43.647834035999999</v>
      </c>
      <c r="M35" s="72">
        <v>31945</v>
      </c>
      <c r="N35" s="54">
        <v>46.167610177</v>
      </c>
      <c r="O35" s="72">
        <v>31203</v>
      </c>
      <c r="P35" s="54">
        <v>42.406044549999997</v>
      </c>
      <c r="Q35" s="72">
        <v>32006</v>
      </c>
      <c r="R35" s="54">
        <v>47.887747060000002</v>
      </c>
      <c r="S35" s="72">
        <v>32490</v>
      </c>
      <c r="T35" s="54">
        <v>49.480864040999997</v>
      </c>
      <c r="U35" s="72">
        <v>32458</v>
      </c>
      <c r="V35" s="54">
        <v>58.412960247000001</v>
      </c>
      <c r="W35" s="72">
        <v>32289</v>
      </c>
      <c r="X35" s="54">
        <v>52.96684381</v>
      </c>
      <c r="Y35" s="72">
        <v>31879</v>
      </c>
      <c r="Z35" s="54">
        <v>54.281760886000001</v>
      </c>
      <c r="AA35" s="72">
        <v>44302</v>
      </c>
      <c r="AB35" s="54">
        <v>60.634437945999998</v>
      </c>
      <c r="AC35" s="70">
        <v>36338</v>
      </c>
      <c r="AD35" s="227">
        <v>57.135717243000002</v>
      </c>
      <c r="AE35" s="70">
        <v>42435</v>
      </c>
      <c r="AF35" s="226">
        <v>65.309344623000001</v>
      </c>
    </row>
    <row r="36" spans="1:32" x14ac:dyDescent="0.2">
      <c r="A36" s="9"/>
      <c r="B36" s="1" t="s">
        <v>65</v>
      </c>
      <c r="C36" s="72">
        <v>8864</v>
      </c>
      <c r="D36" s="54">
        <v>11.846196430000001</v>
      </c>
      <c r="E36" s="72">
        <v>8712</v>
      </c>
      <c r="F36" s="54">
        <v>29.502113690000002</v>
      </c>
      <c r="G36" s="100">
        <v>11634</v>
      </c>
      <c r="H36" s="97">
        <v>20.392307061</v>
      </c>
      <c r="I36" s="72">
        <v>9113</v>
      </c>
      <c r="J36" s="54">
        <v>14.651204797</v>
      </c>
      <c r="K36" s="72">
        <v>11451</v>
      </c>
      <c r="L36" s="54">
        <v>17.281876167</v>
      </c>
      <c r="M36" s="72">
        <v>11142</v>
      </c>
      <c r="N36" s="54">
        <v>18.118664999</v>
      </c>
      <c r="O36" s="72">
        <v>10133</v>
      </c>
      <c r="P36" s="54">
        <v>15.966658798999999</v>
      </c>
      <c r="Q36" s="72">
        <v>10809</v>
      </c>
      <c r="R36" s="54">
        <v>17.545894125</v>
      </c>
      <c r="S36" s="72">
        <v>11007</v>
      </c>
      <c r="T36" s="54">
        <v>17.460909700999999</v>
      </c>
      <c r="U36" s="72">
        <v>10925</v>
      </c>
      <c r="V36" s="54">
        <v>16.828301062000001</v>
      </c>
      <c r="W36" s="72">
        <v>10897</v>
      </c>
      <c r="X36" s="54">
        <v>16.548198132</v>
      </c>
      <c r="Y36" s="72">
        <v>10757</v>
      </c>
      <c r="Z36" s="54">
        <v>17.666187828000002</v>
      </c>
      <c r="AA36" s="72">
        <v>14905</v>
      </c>
      <c r="AB36" s="54">
        <v>19.293751403000002</v>
      </c>
      <c r="AC36" s="70">
        <v>12244</v>
      </c>
      <c r="AD36" s="227">
        <v>18.603062931</v>
      </c>
      <c r="AE36" s="70">
        <v>13959</v>
      </c>
      <c r="AF36" s="226">
        <v>22.950778332999999</v>
      </c>
    </row>
    <row r="37" spans="1:32" x14ac:dyDescent="0.2">
      <c r="A37" s="9"/>
      <c r="B37" s="1" t="s">
        <v>66</v>
      </c>
      <c r="C37" s="72">
        <v>18419</v>
      </c>
      <c r="D37" s="54">
        <v>18.361173557000001</v>
      </c>
      <c r="E37" s="72">
        <v>18057</v>
      </c>
      <c r="F37" s="54">
        <v>22.571440655</v>
      </c>
      <c r="G37" s="100">
        <v>22717</v>
      </c>
      <c r="H37" s="97">
        <v>28.956051131999999</v>
      </c>
      <c r="I37" s="72">
        <v>19612</v>
      </c>
      <c r="J37" s="54">
        <v>22.785619907000001</v>
      </c>
      <c r="K37" s="72">
        <v>21616</v>
      </c>
      <c r="L37" s="54">
        <v>26.232853532</v>
      </c>
      <c r="M37" s="72">
        <v>21394</v>
      </c>
      <c r="N37" s="54">
        <v>25.326565953999999</v>
      </c>
      <c r="O37" s="72">
        <v>20577</v>
      </c>
      <c r="P37" s="54">
        <v>23.723572926999999</v>
      </c>
      <c r="Q37" s="72">
        <v>22078</v>
      </c>
      <c r="R37" s="54">
        <v>26.972748918000001</v>
      </c>
      <c r="S37" s="72">
        <v>21624</v>
      </c>
      <c r="T37" s="54">
        <v>26.904429601</v>
      </c>
      <c r="U37" s="72">
        <v>21659</v>
      </c>
      <c r="V37" s="54">
        <v>26.916303142</v>
      </c>
      <c r="W37" s="72">
        <v>21479</v>
      </c>
      <c r="X37" s="54">
        <v>27.534586449999999</v>
      </c>
      <c r="Y37" s="72">
        <v>20848</v>
      </c>
      <c r="Z37" s="54">
        <v>30.255197585000001</v>
      </c>
      <c r="AA37" s="72">
        <v>28490</v>
      </c>
      <c r="AB37" s="54">
        <v>31.966057924000001</v>
      </c>
      <c r="AC37" s="70">
        <v>23683</v>
      </c>
      <c r="AD37" s="227">
        <v>31.274743879999999</v>
      </c>
      <c r="AE37" s="70">
        <v>26632</v>
      </c>
      <c r="AF37" s="226">
        <v>34.905959834999997</v>
      </c>
    </row>
    <row r="38" spans="1:32" x14ac:dyDescent="0.2">
      <c r="A38" s="9"/>
      <c r="B38" s="1" t="s">
        <v>67</v>
      </c>
      <c r="C38" s="72">
        <v>9246</v>
      </c>
      <c r="D38" s="54">
        <v>10.720803668</v>
      </c>
      <c r="E38" s="72">
        <v>9781</v>
      </c>
      <c r="F38" s="54">
        <v>13.021781606999999</v>
      </c>
      <c r="G38" s="100">
        <v>11830</v>
      </c>
      <c r="H38" s="97">
        <v>15.667921638999999</v>
      </c>
      <c r="I38" s="72">
        <v>10608</v>
      </c>
      <c r="J38" s="54">
        <v>14.199496378999999</v>
      </c>
      <c r="K38" s="72">
        <v>11093</v>
      </c>
      <c r="L38" s="54">
        <v>15.613022457</v>
      </c>
      <c r="M38" s="72">
        <v>11387</v>
      </c>
      <c r="N38" s="54">
        <v>15.285005916999999</v>
      </c>
      <c r="O38" s="72">
        <v>11963</v>
      </c>
      <c r="P38" s="54">
        <v>15.832934137000001</v>
      </c>
      <c r="Q38" s="72">
        <v>12144</v>
      </c>
      <c r="R38" s="54">
        <v>16.409086695999999</v>
      </c>
      <c r="S38" s="72">
        <v>13007</v>
      </c>
      <c r="T38" s="54">
        <v>18.091232403999999</v>
      </c>
      <c r="U38" s="72">
        <v>12990</v>
      </c>
      <c r="V38" s="54">
        <v>17.647433376999999</v>
      </c>
      <c r="W38" s="72">
        <v>12901</v>
      </c>
      <c r="X38" s="54">
        <v>17.793514131999999</v>
      </c>
      <c r="Y38" s="72">
        <v>12552</v>
      </c>
      <c r="Z38" s="54">
        <v>18.256883332000001</v>
      </c>
      <c r="AA38" s="72">
        <v>16842</v>
      </c>
      <c r="AB38" s="54">
        <v>20.605103954</v>
      </c>
      <c r="AC38" s="70">
        <v>13847</v>
      </c>
      <c r="AD38" s="227">
        <v>20.373355748000002</v>
      </c>
      <c r="AE38" s="70">
        <v>16144</v>
      </c>
      <c r="AF38" s="226">
        <v>22.839941075999999</v>
      </c>
    </row>
    <row r="39" spans="1:32" x14ac:dyDescent="0.2">
      <c r="A39" s="9"/>
      <c r="B39" s="1" t="s">
        <v>68</v>
      </c>
      <c r="C39" s="72">
        <v>20194</v>
      </c>
      <c r="D39" s="54">
        <v>23.788256589</v>
      </c>
      <c r="E39" s="72">
        <v>21028</v>
      </c>
      <c r="F39" s="54">
        <v>28.317215950000001</v>
      </c>
      <c r="G39" s="100">
        <v>24749</v>
      </c>
      <c r="H39" s="97">
        <v>34.775150140999997</v>
      </c>
      <c r="I39" s="72">
        <v>22223</v>
      </c>
      <c r="J39" s="54">
        <v>29.919882559000001</v>
      </c>
      <c r="K39" s="72">
        <v>24621</v>
      </c>
      <c r="L39" s="54">
        <v>33.879496156999998</v>
      </c>
      <c r="M39" s="72">
        <v>25200</v>
      </c>
      <c r="N39" s="54">
        <v>32.276820788000002</v>
      </c>
      <c r="O39" s="72">
        <v>24631</v>
      </c>
      <c r="P39" s="54">
        <v>32.417002861999997</v>
      </c>
      <c r="Q39" s="72">
        <v>25105</v>
      </c>
      <c r="R39" s="54">
        <v>33.722547636000002</v>
      </c>
      <c r="S39" s="72">
        <v>26492</v>
      </c>
      <c r="T39" s="54">
        <v>37.583601901999998</v>
      </c>
      <c r="U39" s="72">
        <v>26766</v>
      </c>
      <c r="V39" s="54">
        <v>37.264088286000003</v>
      </c>
      <c r="W39" s="72">
        <v>27165</v>
      </c>
      <c r="X39" s="54">
        <v>37.991361841</v>
      </c>
      <c r="Y39" s="72">
        <v>25335</v>
      </c>
      <c r="Z39" s="54">
        <v>37.125443683999997</v>
      </c>
      <c r="AA39" s="72">
        <v>35568</v>
      </c>
      <c r="AB39" s="54">
        <v>42.518333329000001</v>
      </c>
      <c r="AC39" s="70">
        <v>29378</v>
      </c>
      <c r="AD39" s="227">
        <v>41.970010322</v>
      </c>
      <c r="AE39" s="70">
        <v>32783</v>
      </c>
      <c r="AF39" s="226">
        <v>46.639545949999999</v>
      </c>
    </row>
    <row r="40" spans="1:32" x14ac:dyDescent="0.2">
      <c r="A40" s="10"/>
      <c r="B40" s="4" t="s">
        <v>0</v>
      </c>
      <c r="C40" s="69">
        <v>13584983</v>
      </c>
      <c r="D40" s="53">
        <v>13807.043701515</v>
      </c>
      <c r="E40" s="69">
        <v>12800206</v>
      </c>
      <c r="F40" s="53">
        <v>16528.265324882999</v>
      </c>
      <c r="G40" s="101">
        <v>17026907</v>
      </c>
      <c r="H40" s="98">
        <v>23073.835937282001</v>
      </c>
      <c r="I40" s="69">
        <v>13786287</v>
      </c>
      <c r="J40" s="53">
        <v>17915.379408932</v>
      </c>
      <c r="K40" s="69">
        <v>18056908</v>
      </c>
      <c r="L40" s="53">
        <v>18627.301710701999</v>
      </c>
      <c r="M40" s="69">
        <v>17188152</v>
      </c>
      <c r="N40" s="53">
        <v>20670.692899586</v>
      </c>
      <c r="O40" s="69">
        <v>15504460</v>
      </c>
      <c r="P40" s="53">
        <v>18996.147441595</v>
      </c>
      <c r="Q40" s="69">
        <v>14328221</v>
      </c>
      <c r="R40" s="53">
        <v>19219.331368859999</v>
      </c>
      <c r="S40" s="69">
        <v>14174620</v>
      </c>
      <c r="T40" s="53">
        <v>19490.828770159998</v>
      </c>
      <c r="U40" s="69">
        <v>14119448</v>
      </c>
      <c r="V40" s="53">
        <v>18724.845322399</v>
      </c>
      <c r="W40" s="69">
        <v>13721511</v>
      </c>
      <c r="X40" s="53">
        <v>18967.518211352999</v>
      </c>
      <c r="Y40" s="69">
        <v>13716105</v>
      </c>
      <c r="Z40" s="53">
        <v>19528.284798297998</v>
      </c>
      <c r="AA40" s="69">
        <v>15936359</v>
      </c>
      <c r="AB40" s="53">
        <v>18737.052206864999</v>
      </c>
      <c r="AC40" s="81">
        <v>13390830</v>
      </c>
      <c r="AD40" s="226">
        <v>18227.607157475999</v>
      </c>
      <c r="AE40" s="81">
        <v>14345412</v>
      </c>
      <c r="AF40" s="226">
        <v>19739.284650245001</v>
      </c>
    </row>
    <row r="41" spans="1:32" ht="23" customHeight="1" x14ac:dyDescent="0.2">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4"/>
    </row>
    <row r="42" spans="1:32" x14ac:dyDescent="0.2">
      <c r="B42" s="138" t="s">
        <v>223</v>
      </c>
    </row>
    <row r="43" spans="1:32" x14ac:dyDescent="0.2">
      <c r="B43" s="138" t="s">
        <v>224</v>
      </c>
    </row>
    <row r="45" spans="1:32" x14ac:dyDescent="0.2">
      <c r="A45" s="59"/>
    </row>
  </sheetData>
  <mergeCells count="19">
    <mergeCell ref="A41:AF41"/>
    <mergeCell ref="M2:N2"/>
    <mergeCell ref="O2:P2"/>
    <mergeCell ref="Q2:R2"/>
    <mergeCell ref="S2:T2"/>
    <mergeCell ref="U2:V2"/>
    <mergeCell ref="C2:D2"/>
    <mergeCell ref="E2:F2"/>
    <mergeCell ref="G2:H2"/>
    <mergeCell ref="I2:J2"/>
    <mergeCell ref="K2:L2"/>
    <mergeCell ref="A2:B2"/>
    <mergeCell ref="AA2:AB2"/>
    <mergeCell ref="A3:B3"/>
    <mergeCell ref="AC2:AD2"/>
    <mergeCell ref="Y2:Z2"/>
    <mergeCell ref="W2:X2"/>
    <mergeCell ref="AE2:AF2"/>
    <mergeCell ref="A1:AF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showGridLines="0" showWhiteSpace="0" zoomScale="90" zoomScaleNormal="90" workbookViewId="0">
      <pane xSplit="1" ySplit="2" topLeftCell="M5" activePane="bottomRight" state="frozen"/>
      <selection activeCell="C13" sqref="C13"/>
      <selection pane="topRight" activeCell="C13" sqref="C13"/>
      <selection pane="bottomLeft" activeCell="C13" sqref="C13"/>
      <selection pane="bottomRight" activeCell="A28" sqref="A28"/>
    </sheetView>
  </sheetViews>
  <sheetFormatPr baseColWidth="10" defaultColWidth="9.1640625" defaultRowHeight="15" x14ac:dyDescent="0.2"/>
  <cols>
    <col min="1" max="1" width="52.1640625" style="59" customWidth="1"/>
    <col min="2" max="2" width="9.5" style="59" hidden="1" customWidth="1"/>
    <col min="3" max="3" width="9.5" style="59" customWidth="1"/>
    <col min="4" max="16" width="9.1640625" style="59"/>
    <col min="17" max="17" width="9.83203125" style="59" customWidth="1"/>
    <col min="18" max="16384" width="9.1640625" style="59"/>
  </cols>
  <sheetData>
    <row r="1" spans="1:16" ht="29" customHeight="1" x14ac:dyDescent="0.2">
      <c r="A1" s="239" t="s">
        <v>178</v>
      </c>
      <c r="B1" s="240"/>
      <c r="C1" s="240"/>
      <c r="D1" s="240"/>
      <c r="E1" s="240"/>
      <c r="F1" s="240"/>
      <c r="G1" s="240"/>
      <c r="H1" s="240"/>
      <c r="I1" s="240"/>
      <c r="J1" s="240"/>
      <c r="K1" s="240"/>
      <c r="L1" s="240"/>
      <c r="M1" s="240"/>
      <c r="N1" s="240"/>
      <c r="O1" s="240"/>
      <c r="P1" s="241"/>
    </row>
    <row r="2" spans="1:16" x14ac:dyDescent="0.2">
      <c r="A2" s="87" t="s">
        <v>85</v>
      </c>
      <c r="B2" s="137" t="s">
        <v>221</v>
      </c>
      <c r="C2" s="137" t="s">
        <v>222</v>
      </c>
      <c r="D2" s="46">
        <v>44621</v>
      </c>
      <c r="E2" s="46">
        <v>44652</v>
      </c>
      <c r="F2" s="46">
        <v>44682</v>
      </c>
      <c r="G2" s="46">
        <v>44713</v>
      </c>
      <c r="H2" s="46">
        <v>44743</v>
      </c>
      <c r="I2" s="46">
        <v>44774</v>
      </c>
      <c r="J2" s="46">
        <v>44805</v>
      </c>
      <c r="K2" s="46">
        <v>44835</v>
      </c>
      <c r="L2" s="46">
        <v>44866</v>
      </c>
      <c r="M2" s="46">
        <v>44896</v>
      </c>
      <c r="N2" s="46">
        <v>44927</v>
      </c>
      <c r="O2" s="46">
        <v>44958</v>
      </c>
      <c r="P2" s="46">
        <v>44986</v>
      </c>
    </row>
    <row r="3" spans="1:16" x14ac:dyDescent="0.2">
      <c r="A3" s="15" t="s">
        <v>196</v>
      </c>
      <c r="B3" s="54">
        <v>205.65583904499999</v>
      </c>
      <c r="C3" s="54">
        <v>138.55940731499999</v>
      </c>
      <c r="D3" s="97">
        <v>184.378410653</v>
      </c>
      <c r="E3" s="97">
        <v>193.14840950000001</v>
      </c>
      <c r="F3" s="97">
        <v>117.39954935999999</v>
      </c>
      <c r="G3" s="97">
        <v>201.01921335500001</v>
      </c>
      <c r="H3" s="97">
        <v>195.43284032899999</v>
      </c>
      <c r="I3" s="97">
        <v>230.01580100300001</v>
      </c>
      <c r="J3" s="97">
        <v>223.70979357300001</v>
      </c>
      <c r="K3" s="97">
        <v>238.31589718699999</v>
      </c>
      <c r="L3" s="97">
        <v>244.83539863799999</v>
      </c>
      <c r="M3" s="97">
        <v>228.15834387199999</v>
      </c>
      <c r="N3" s="97">
        <v>220.09418977999999</v>
      </c>
      <c r="O3" s="97">
        <v>269.20272974400001</v>
      </c>
      <c r="P3" s="97">
        <v>268.85177356499997</v>
      </c>
    </row>
    <row r="4" spans="1:16" x14ac:dyDescent="0.2">
      <c r="A4" s="15" t="s">
        <v>197</v>
      </c>
      <c r="B4" s="54">
        <v>61.495866313000001</v>
      </c>
      <c r="C4" s="54">
        <v>64.210403559</v>
      </c>
      <c r="D4" s="97">
        <v>53.294438888999998</v>
      </c>
      <c r="E4" s="97">
        <v>69.992907501999994</v>
      </c>
      <c r="F4" s="97">
        <v>46.998100313999998</v>
      </c>
      <c r="G4" s="97">
        <v>51.215229098999998</v>
      </c>
      <c r="H4" s="97">
        <v>55.033859804999999</v>
      </c>
      <c r="I4" s="97">
        <v>127.93263213199999</v>
      </c>
      <c r="J4" s="97">
        <v>108.281668819</v>
      </c>
      <c r="K4" s="97">
        <v>46.359886443000001</v>
      </c>
      <c r="L4" s="97">
        <v>99.975916455999993</v>
      </c>
      <c r="M4" s="97">
        <v>53.091149999999999</v>
      </c>
      <c r="N4" s="97">
        <v>24.798337355000001</v>
      </c>
      <c r="O4" s="97">
        <v>64.607320916000006</v>
      </c>
      <c r="P4" s="97">
        <v>19.956665936</v>
      </c>
    </row>
    <row r="5" spans="1:16" x14ac:dyDescent="0.2">
      <c r="A5" s="15" t="s">
        <v>198</v>
      </c>
      <c r="B5" s="54">
        <v>102.980744879</v>
      </c>
      <c r="C5" s="54">
        <v>107.757456363</v>
      </c>
      <c r="D5" s="97">
        <v>104.453838428</v>
      </c>
      <c r="E5" s="97">
        <v>121.368687573</v>
      </c>
      <c r="F5" s="97">
        <v>78.750532449000005</v>
      </c>
      <c r="G5" s="97">
        <v>120.911987338</v>
      </c>
      <c r="H5" s="97">
        <v>214.72156369300001</v>
      </c>
      <c r="I5" s="97">
        <v>81.032821484999999</v>
      </c>
      <c r="J5" s="97">
        <v>73.186259758999995</v>
      </c>
      <c r="K5" s="97">
        <v>108.272912147</v>
      </c>
      <c r="L5" s="97">
        <v>88.055110167999999</v>
      </c>
      <c r="M5" s="97">
        <v>57.609651475</v>
      </c>
      <c r="N5" s="97">
        <v>43.847234813</v>
      </c>
      <c r="O5" s="97">
        <v>87.603449437999998</v>
      </c>
      <c r="P5" s="97">
        <v>70.133099638999994</v>
      </c>
    </row>
    <row r="6" spans="1:16" x14ac:dyDescent="0.2">
      <c r="A6" s="15" t="s">
        <v>199</v>
      </c>
      <c r="B6" s="54">
        <v>29.827317348000001</v>
      </c>
      <c r="C6" s="54">
        <v>77.599672991999995</v>
      </c>
      <c r="D6" s="97">
        <v>82.697941037999996</v>
      </c>
      <c r="E6" s="97">
        <v>57.459746398</v>
      </c>
      <c r="F6" s="97">
        <v>74.484514140000002</v>
      </c>
      <c r="G6" s="97">
        <v>79.887990086000002</v>
      </c>
      <c r="H6" s="97">
        <v>96.568376740000005</v>
      </c>
      <c r="I6" s="97">
        <v>73.930075576999997</v>
      </c>
      <c r="J6" s="97">
        <v>53.234356597000001</v>
      </c>
      <c r="K6" s="97">
        <v>25.574155499</v>
      </c>
      <c r="L6" s="97">
        <v>51.540698826000003</v>
      </c>
      <c r="M6" s="97">
        <v>93.574818012999998</v>
      </c>
      <c r="N6" s="97">
        <v>44.301704389000001</v>
      </c>
      <c r="O6" s="97">
        <v>78.137448241000001</v>
      </c>
      <c r="P6" s="97">
        <v>109.94736821799999</v>
      </c>
    </row>
    <row r="7" spans="1:16" ht="24" x14ac:dyDescent="0.2">
      <c r="A7" s="15" t="s">
        <v>200</v>
      </c>
      <c r="B7" s="54">
        <v>14.306800000000001</v>
      </c>
      <c r="C7" s="54">
        <v>10.842549999999999</v>
      </c>
      <c r="D7" s="97">
        <v>8.2583001239999998</v>
      </c>
      <c r="E7" s="97">
        <v>2.9102250000000001</v>
      </c>
      <c r="F7" s="97">
        <v>19.130337000000001</v>
      </c>
      <c r="G7" s="97">
        <v>11.07</v>
      </c>
      <c r="H7" s="97">
        <v>12.5435</v>
      </c>
      <c r="I7" s="97">
        <v>0.2</v>
      </c>
      <c r="J7" s="97">
        <v>19.5213</v>
      </c>
      <c r="K7" s="97">
        <v>23.761137999999999</v>
      </c>
      <c r="L7" s="97">
        <v>12.926448000000001</v>
      </c>
      <c r="M7" s="97">
        <v>2.0156459999999998</v>
      </c>
      <c r="N7" s="97">
        <v>0.17344599999999999</v>
      </c>
      <c r="O7" s="97">
        <v>0.2375015</v>
      </c>
      <c r="P7" s="97">
        <v>0.60988149999999997</v>
      </c>
    </row>
    <row r="8" spans="1:16" x14ac:dyDescent="0.2">
      <c r="A8" s="15" t="s">
        <v>201</v>
      </c>
      <c r="B8" s="54">
        <v>213.79764529600001</v>
      </c>
      <c r="C8" s="54">
        <v>225.749925365</v>
      </c>
      <c r="D8" s="97">
        <v>261.15133748900001</v>
      </c>
      <c r="E8" s="97">
        <v>260.10028469100001</v>
      </c>
      <c r="F8" s="97">
        <v>192.55456338799999</v>
      </c>
      <c r="G8" s="97">
        <v>220.287123635</v>
      </c>
      <c r="H8" s="97">
        <v>207.75496264500001</v>
      </c>
      <c r="I8" s="97">
        <v>234.40045301999999</v>
      </c>
      <c r="J8" s="97">
        <v>277.03558967499998</v>
      </c>
      <c r="K8" s="97">
        <v>331.725845128</v>
      </c>
      <c r="L8" s="97">
        <v>207.22839934800001</v>
      </c>
      <c r="M8" s="97">
        <v>239.93033203799999</v>
      </c>
      <c r="N8" s="97">
        <v>166.30048344599999</v>
      </c>
      <c r="O8" s="97">
        <v>170.21224709200001</v>
      </c>
      <c r="P8" s="97">
        <v>188.09265276400001</v>
      </c>
    </row>
    <row r="9" spans="1:16" x14ac:dyDescent="0.2">
      <c r="A9" s="15" t="s">
        <v>202</v>
      </c>
      <c r="B9" s="54">
        <v>2227.8668837599998</v>
      </c>
      <c r="C9" s="54">
        <v>2132.2735394470001</v>
      </c>
      <c r="D9" s="97">
        <v>3486.136862243</v>
      </c>
      <c r="E9" s="97">
        <v>2801.0754006400002</v>
      </c>
      <c r="F9" s="97">
        <v>2425.1267870420002</v>
      </c>
      <c r="G9" s="97">
        <v>3117.3260433639998</v>
      </c>
      <c r="H9" s="97">
        <v>3123.2547194889999</v>
      </c>
      <c r="I9" s="97">
        <v>3286.6685558529998</v>
      </c>
      <c r="J9" s="97">
        <v>3256.1931963890001</v>
      </c>
      <c r="K9" s="97">
        <v>2705.8176243459998</v>
      </c>
      <c r="L9" s="97">
        <v>3035.6851635899998</v>
      </c>
      <c r="M9" s="97">
        <v>2813.7242705379999</v>
      </c>
      <c r="N9" s="97">
        <v>2476.1827270630001</v>
      </c>
      <c r="O9" s="97">
        <v>2376.118293864</v>
      </c>
      <c r="P9" s="97">
        <v>2648.4508609310001</v>
      </c>
    </row>
    <row r="10" spans="1:16" x14ac:dyDescent="0.2">
      <c r="A10" s="15" t="s">
        <v>203</v>
      </c>
      <c r="B10" s="54">
        <v>451.09393009899998</v>
      </c>
      <c r="C10" s="54">
        <v>415.22212328099999</v>
      </c>
      <c r="D10" s="97">
        <v>556.44567851800002</v>
      </c>
      <c r="E10" s="97">
        <v>476.01236922800001</v>
      </c>
      <c r="F10" s="97">
        <v>367.01322784600001</v>
      </c>
      <c r="G10" s="97">
        <v>499.54533243200001</v>
      </c>
      <c r="H10" s="97">
        <v>493.03214173100002</v>
      </c>
      <c r="I10" s="97">
        <v>546.53423733600005</v>
      </c>
      <c r="J10" s="97">
        <v>561.00957573899996</v>
      </c>
      <c r="K10" s="97">
        <v>688.96491284800004</v>
      </c>
      <c r="L10" s="97">
        <v>514.46428619799997</v>
      </c>
      <c r="M10" s="97">
        <v>400.54539558900001</v>
      </c>
      <c r="N10" s="97">
        <v>137.01984328</v>
      </c>
      <c r="O10" s="97">
        <v>133.609647172</v>
      </c>
      <c r="P10" s="97">
        <v>138.26317988599999</v>
      </c>
    </row>
    <row r="11" spans="1:16" x14ac:dyDescent="0.2">
      <c r="A11" s="15" t="s">
        <v>204</v>
      </c>
      <c r="B11" s="54">
        <v>603.60564902500005</v>
      </c>
      <c r="C11" s="54">
        <v>725.28923431400005</v>
      </c>
      <c r="D11" s="97">
        <v>784.251542771</v>
      </c>
      <c r="E11" s="97">
        <v>1048.2265109259999</v>
      </c>
      <c r="F11" s="97">
        <v>974.24783472399997</v>
      </c>
      <c r="G11" s="97">
        <v>1281.1510761699999</v>
      </c>
      <c r="H11" s="97">
        <v>1183.7615906210001</v>
      </c>
      <c r="I11" s="97">
        <v>1263.7216654660001</v>
      </c>
      <c r="J11" s="97">
        <v>1229.5590427750001</v>
      </c>
      <c r="K11" s="97">
        <v>1049.3616949520001</v>
      </c>
      <c r="L11" s="97">
        <v>1434.4016857720001</v>
      </c>
      <c r="M11" s="97">
        <v>1345.218650025</v>
      </c>
      <c r="N11" s="97">
        <v>1012.759011373</v>
      </c>
      <c r="O11" s="97">
        <v>1096.6579679389999</v>
      </c>
      <c r="P11" s="97">
        <v>780.66752822199999</v>
      </c>
    </row>
    <row r="12" spans="1:16" x14ac:dyDescent="0.2">
      <c r="A12" s="15" t="s">
        <v>205</v>
      </c>
      <c r="B12" s="54">
        <v>28.843406600000002</v>
      </c>
      <c r="C12" s="54">
        <v>30.276668300000001</v>
      </c>
      <c r="D12" s="97">
        <v>27.747707148</v>
      </c>
      <c r="E12" s="97">
        <v>39.112088700000001</v>
      </c>
      <c r="F12" s="97">
        <v>28.731364658</v>
      </c>
      <c r="G12" s="97">
        <v>28.304582799999999</v>
      </c>
      <c r="H12" s="97">
        <v>17.582669511999999</v>
      </c>
      <c r="I12" s="97">
        <v>56.459757799000002</v>
      </c>
      <c r="J12" s="97">
        <v>40.732098868999998</v>
      </c>
      <c r="K12" s="97">
        <v>186.32657067</v>
      </c>
      <c r="L12" s="97">
        <v>31.177356433</v>
      </c>
      <c r="M12" s="97">
        <v>35.762749397999997</v>
      </c>
      <c r="N12" s="97">
        <v>33.893729</v>
      </c>
      <c r="O12" s="97">
        <v>39.851600263000002</v>
      </c>
      <c r="P12" s="97">
        <v>59.909336973000002</v>
      </c>
    </row>
    <row r="13" spans="1:16" x14ac:dyDescent="0.2">
      <c r="A13" s="15" t="s">
        <v>206</v>
      </c>
      <c r="B13" s="54">
        <v>172.28530512200001</v>
      </c>
      <c r="C13" s="54">
        <v>215.73032839199999</v>
      </c>
      <c r="D13" s="97">
        <v>504.82636793400002</v>
      </c>
      <c r="E13" s="97">
        <v>590.81224078399998</v>
      </c>
      <c r="F13" s="97">
        <v>482.06903994499999</v>
      </c>
      <c r="G13" s="97">
        <v>773.54181746500001</v>
      </c>
      <c r="H13" s="97">
        <v>784.802773366</v>
      </c>
      <c r="I13" s="97">
        <v>803.89385348300004</v>
      </c>
      <c r="J13" s="97">
        <v>719.73637860600002</v>
      </c>
      <c r="K13" s="97">
        <v>156.63303643</v>
      </c>
      <c r="L13" s="97">
        <v>239.72925000000001</v>
      </c>
      <c r="M13" s="97">
        <v>41.016275</v>
      </c>
      <c r="N13" s="97">
        <v>52.101778320999998</v>
      </c>
      <c r="O13" s="97">
        <v>56.405091587999998</v>
      </c>
      <c r="P13" s="97">
        <v>57.081091821999998</v>
      </c>
    </row>
    <row r="14" spans="1:16" x14ac:dyDescent="0.2">
      <c r="A14" s="15" t="s">
        <v>207</v>
      </c>
      <c r="B14" s="54">
        <v>287.04508489099999</v>
      </c>
      <c r="C14" s="54">
        <v>330.57047364699997</v>
      </c>
      <c r="D14" s="97">
        <v>121.807914177</v>
      </c>
      <c r="E14" s="97">
        <v>240.309891384</v>
      </c>
      <c r="F14" s="97">
        <v>206.42084911399999</v>
      </c>
      <c r="G14" s="97">
        <v>234.23134393699999</v>
      </c>
      <c r="H14" s="97">
        <v>203.32154764699999</v>
      </c>
      <c r="I14" s="97">
        <v>197.113439787</v>
      </c>
      <c r="J14" s="97">
        <v>296.51686175499998</v>
      </c>
      <c r="K14" s="97">
        <v>282.47254287499999</v>
      </c>
      <c r="L14" s="97">
        <v>291.55971827500002</v>
      </c>
      <c r="M14" s="97">
        <v>216.95215091899999</v>
      </c>
      <c r="N14" s="97">
        <v>170.87802375000001</v>
      </c>
      <c r="O14" s="97">
        <v>158.45105597599999</v>
      </c>
      <c r="P14" s="97">
        <v>175.55902305699999</v>
      </c>
    </row>
    <row r="15" spans="1:16" x14ac:dyDescent="0.2">
      <c r="A15" s="15" t="s">
        <v>208</v>
      </c>
      <c r="B15" s="54">
        <v>7.2222979890000003</v>
      </c>
      <c r="C15" s="54">
        <v>12.43991555</v>
      </c>
      <c r="D15" s="97">
        <v>12.40318044</v>
      </c>
      <c r="E15" s="97">
        <v>10.207710000000001</v>
      </c>
      <c r="F15" s="97">
        <v>5.2681500000000003</v>
      </c>
      <c r="G15" s="97">
        <v>13.14865</v>
      </c>
      <c r="H15" s="97">
        <v>15.923299999999999</v>
      </c>
      <c r="I15" s="97">
        <v>27.766879999</v>
      </c>
      <c r="J15" s="97">
        <v>26.350449682000001</v>
      </c>
      <c r="K15" s="97">
        <v>19.923559999999998</v>
      </c>
      <c r="L15" s="97">
        <v>21.109673999999998</v>
      </c>
      <c r="M15" s="97">
        <v>18.899081434999999</v>
      </c>
      <c r="N15" s="97">
        <v>18.835401731000001</v>
      </c>
      <c r="O15" s="97">
        <v>21.087759733999999</v>
      </c>
      <c r="P15" s="97">
        <v>23.233546359999998</v>
      </c>
    </row>
    <row r="16" spans="1:16" ht="24" x14ac:dyDescent="0.2">
      <c r="A16" s="15" t="s">
        <v>209</v>
      </c>
      <c r="B16" s="54">
        <v>79.875823260000004</v>
      </c>
      <c r="C16" s="54">
        <v>132.35052410399999</v>
      </c>
      <c r="D16" s="97">
        <v>186.31584758</v>
      </c>
      <c r="E16" s="97">
        <v>166.27522661399999</v>
      </c>
      <c r="F16" s="97">
        <v>118.90113465100001</v>
      </c>
      <c r="G16" s="97">
        <v>120.37740732899999</v>
      </c>
      <c r="H16" s="97">
        <v>139.76923732899999</v>
      </c>
      <c r="I16" s="97">
        <v>94.464277486</v>
      </c>
      <c r="J16" s="97">
        <v>101.802282189</v>
      </c>
      <c r="K16" s="97">
        <v>168.47185168300001</v>
      </c>
      <c r="L16" s="97">
        <v>90.257313065999995</v>
      </c>
      <c r="M16" s="97">
        <v>124.316306092</v>
      </c>
      <c r="N16" s="97">
        <v>71.069655221999994</v>
      </c>
      <c r="O16" s="97">
        <v>125.063868666</v>
      </c>
      <c r="P16" s="97">
        <v>111.786781422</v>
      </c>
    </row>
    <row r="17" spans="1:17" x14ac:dyDescent="0.2">
      <c r="A17" s="15" t="s">
        <v>210</v>
      </c>
      <c r="B17" s="54">
        <v>3.0099999999999998E-2</v>
      </c>
      <c r="C17" s="54">
        <v>3.4141521269999999</v>
      </c>
      <c r="D17" s="97">
        <v>21.959370570000001</v>
      </c>
      <c r="E17" s="97">
        <v>19.075700000000001</v>
      </c>
      <c r="F17" s="97">
        <v>4.0579999999999998</v>
      </c>
      <c r="G17" s="97">
        <v>15.598844455</v>
      </c>
      <c r="H17" s="97">
        <v>13.02365283</v>
      </c>
      <c r="I17" s="97">
        <v>7.0826293299999996</v>
      </c>
      <c r="J17" s="97">
        <v>6.5592322940000001</v>
      </c>
      <c r="K17" s="97">
        <v>0.13353322300000001</v>
      </c>
      <c r="L17" s="97">
        <v>67.150120000000001</v>
      </c>
      <c r="M17" s="97">
        <v>42.817681630000003</v>
      </c>
      <c r="N17" s="97">
        <v>47.187249373</v>
      </c>
      <c r="O17" s="97">
        <v>15.379720842999999</v>
      </c>
      <c r="P17" s="97">
        <v>16.725131382000001</v>
      </c>
    </row>
    <row r="18" spans="1:17" x14ac:dyDescent="0.2">
      <c r="A18" s="15" t="s">
        <v>211</v>
      </c>
      <c r="B18" s="54">
        <v>101.48545348499999</v>
      </c>
      <c r="C18" s="54">
        <v>94.936672303999998</v>
      </c>
      <c r="D18" s="97">
        <v>109.373431665</v>
      </c>
      <c r="E18" s="97">
        <v>114.083515081</v>
      </c>
      <c r="F18" s="97">
        <v>117.56217354499999</v>
      </c>
      <c r="G18" s="97">
        <v>62.773775327999999</v>
      </c>
      <c r="H18" s="97">
        <v>28.658594957999998</v>
      </c>
      <c r="I18" s="97">
        <v>44.688789344</v>
      </c>
      <c r="J18" s="97">
        <v>125.97198358999999</v>
      </c>
      <c r="K18" s="97">
        <v>84.445535570000004</v>
      </c>
      <c r="L18" s="97">
        <v>113.838320194</v>
      </c>
      <c r="M18" s="97">
        <v>104.11800691800001</v>
      </c>
      <c r="N18" s="97">
        <v>154.178309724</v>
      </c>
      <c r="O18" s="97">
        <v>150.08216428399999</v>
      </c>
      <c r="P18" s="97">
        <v>197.297043215</v>
      </c>
    </row>
    <row r="19" spans="1:17" x14ac:dyDescent="0.2">
      <c r="A19" s="15" t="s">
        <v>212</v>
      </c>
      <c r="B19" s="54">
        <v>9.2481574179999999</v>
      </c>
      <c r="C19" s="54">
        <v>10.982927352999999</v>
      </c>
      <c r="D19" s="97">
        <v>29.423727633999999</v>
      </c>
      <c r="E19" s="97">
        <v>28.484662555</v>
      </c>
      <c r="F19" s="97">
        <v>17.554988354999999</v>
      </c>
      <c r="G19" s="97">
        <v>26.528230131000001</v>
      </c>
      <c r="H19" s="97">
        <v>49.162568452000002</v>
      </c>
      <c r="I19" s="97">
        <v>68.781564267999997</v>
      </c>
      <c r="J19" s="97">
        <v>77.349634769999994</v>
      </c>
      <c r="K19" s="97">
        <v>57.077682365000001</v>
      </c>
      <c r="L19" s="97">
        <v>53.360365301999998</v>
      </c>
      <c r="M19" s="97">
        <v>61.021244523999997</v>
      </c>
      <c r="N19" s="97">
        <v>54.428609348999998</v>
      </c>
      <c r="O19" s="97">
        <v>48.669304062999998</v>
      </c>
      <c r="P19" s="97">
        <v>91.608157860000006</v>
      </c>
    </row>
    <row r="20" spans="1:17" x14ac:dyDescent="0.2">
      <c r="A20" s="15" t="s">
        <v>213</v>
      </c>
      <c r="B20" s="54">
        <v>221.25705877999999</v>
      </c>
      <c r="C20" s="54">
        <v>256.28616799999998</v>
      </c>
      <c r="D20" s="97">
        <v>283.32579512400002</v>
      </c>
      <c r="E20" s="97">
        <v>297.65337284399999</v>
      </c>
      <c r="F20" s="97">
        <v>327.34490668299998</v>
      </c>
      <c r="G20" s="97">
        <v>415.96502962</v>
      </c>
      <c r="H20" s="97">
        <v>389.22380800100001</v>
      </c>
      <c r="I20" s="97">
        <v>332.12849999999997</v>
      </c>
      <c r="J20" s="97">
        <v>314.62128799999999</v>
      </c>
      <c r="K20" s="97">
        <v>308.46619554</v>
      </c>
      <c r="L20" s="97">
        <v>304.92239999999998</v>
      </c>
      <c r="M20" s="97">
        <v>319.15879999999999</v>
      </c>
      <c r="N20" s="97">
        <v>321.66822086100001</v>
      </c>
      <c r="O20" s="97">
        <v>317.67628656699998</v>
      </c>
      <c r="P20" s="97">
        <v>362.49190589400001</v>
      </c>
    </row>
    <row r="21" spans="1:17" x14ac:dyDescent="0.2">
      <c r="A21" s="15" t="s">
        <v>214</v>
      </c>
      <c r="B21" s="54">
        <v>418.45692237200001</v>
      </c>
      <c r="C21" s="54">
        <v>425.05270839399998</v>
      </c>
      <c r="D21" s="97">
        <v>518.11675559499997</v>
      </c>
      <c r="E21" s="97">
        <v>556.22721477100004</v>
      </c>
      <c r="F21" s="97">
        <v>817.28073751399995</v>
      </c>
      <c r="G21" s="97">
        <v>713.40162507499997</v>
      </c>
      <c r="H21" s="97">
        <v>661.86461490299996</v>
      </c>
      <c r="I21" s="97">
        <v>732.69040766600006</v>
      </c>
      <c r="J21" s="97">
        <v>1059.5604895629999</v>
      </c>
      <c r="K21" s="97">
        <v>963.861896194</v>
      </c>
      <c r="L21" s="97">
        <v>974.66248227599999</v>
      </c>
      <c r="M21" s="97">
        <v>1065.1313426029999</v>
      </c>
      <c r="N21" s="97">
        <v>1025.0502138290001</v>
      </c>
      <c r="O21" s="97">
        <v>1127.7979815900001</v>
      </c>
      <c r="P21" s="97">
        <v>1192.6052038109999</v>
      </c>
    </row>
    <row r="22" spans="1:17" ht="24" x14ac:dyDescent="0.2">
      <c r="A22" s="15" t="s">
        <v>215</v>
      </c>
      <c r="B22" s="54">
        <v>718.31225678800001</v>
      </c>
      <c r="C22" s="54">
        <v>819.76634933699995</v>
      </c>
      <c r="D22" s="97">
        <v>937.099282034</v>
      </c>
      <c r="E22" s="97">
        <v>911.85632060299997</v>
      </c>
      <c r="F22" s="97">
        <v>867.61642887599999</v>
      </c>
      <c r="G22" s="97">
        <v>887.45952757199996</v>
      </c>
      <c r="H22" s="97">
        <v>851.56749044000003</v>
      </c>
      <c r="I22" s="97">
        <v>779.74443752399998</v>
      </c>
      <c r="J22" s="97">
        <v>708.44338118099995</v>
      </c>
      <c r="K22" s="97">
        <v>850.88176656500002</v>
      </c>
      <c r="L22" s="97">
        <v>760.45155545</v>
      </c>
      <c r="M22" s="97">
        <v>831.57580782900004</v>
      </c>
      <c r="N22" s="97">
        <v>839.79525748799995</v>
      </c>
      <c r="O22" s="97">
        <v>759.50128405500004</v>
      </c>
      <c r="P22" s="97">
        <v>822.53889094600004</v>
      </c>
    </row>
    <row r="23" spans="1:17" ht="14" customHeight="1" x14ac:dyDescent="0.2">
      <c r="A23" s="15" t="s">
        <v>216</v>
      </c>
      <c r="B23" s="54">
        <v>2541.972464036</v>
      </c>
      <c r="C23" s="54">
        <v>5099.5300041979999</v>
      </c>
      <c r="D23" s="97">
        <v>328.208482608</v>
      </c>
      <c r="E23" s="97">
        <v>328.293158323</v>
      </c>
      <c r="F23" s="97">
        <v>0</v>
      </c>
      <c r="G23" s="97">
        <v>0</v>
      </c>
      <c r="H23" s="97">
        <v>0</v>
      </c>
      <c r="I23" s="97">
        <v>0.35897000000000001</v>
      </c>
      <c r="J23" s="97">
        <v>43.791200000000003</v>
      </c>
      <c r="K23" s="97">
        <v>0</v>
      </c>
      <c r="L23" s="97">
        <v>68.060400000000001</v>
      </c>
      <c r="M23" s="97">
        <v>115.6444</v>
      </c>
      <c r="N23" s="97">
        <v>172.20299735899999</v>
      </c>
      <c r="O23" s="97">
        <v>316.69034575799998</v>
      </c>
      <c r="P23" s="97">
        <v>554.29757435700003</v>
      </c>
    </row>
    <row r="24" spans="1:17" s="60" customFormat="1" x14ac:dyDescent="0.2">
      <c r="A24" s="6" t="s">
        <v>152</v>
      </c>
      <c r="B24" s="98">
        <f>SUM(B3:B23)</f>
        <v>8496.6650065060021</v>
      </c>
      <c r="C24" s="98">
        <f>SUM(C3:C23)</f>
        <v>11328.841204341999</v>
      </c>
      <c r="D24" s="98">
        <f>SUM(D3:D23)</f>
        <v>8601.6762126620015</v>
      </c>
      <c r="E24" s="98">
        <f>SUM(E3:E23)</f>
        <v>8332.6856431169999</v>
      </c>
      <c r="F24" s="98">
        <v>7288.5132196040004</v>
      </c>
      <c r="G24" s="98">
        <v>8873.7448291910005</v>
      </c>
      <c r="H24" s="98">
        <v>8737.0038124910006</v>
      </c>
      <c r="I24" s="98">
        <v>8989.6097485579994</v>
      </c>
      <c r="J24" s="98">
        <v>9323.1660638249996</v>
      </c>
      <c r="K24" s="98">
        <v>8296.8482376650009</v>
      </c>
      <c r="L24" s="98">
        <v>8705.3920619920009</v>
      </c>
      <c r="M24" s="98">
        <v>8210.2821038980001</v>
      </c>
      <c r="N24" s="98">
        <v>7086.7664235060001</v>
      </c>
      <c r="O24" s="98">
        <v>7413.0430692930004</v>
      </c>
      <c r="P24" s="98">
        <v>7890.1066977600003</v>
      </c>
      <c r="Q24" s="208"/>
    </row>
    <row r="25" spans="1:17" s="60" customFormat="1" ht="24" x14ac:dyDescent="0.2">
      <c r="A25" s="91" t="s">
        <v>153</v>
      </c>
      <c r="B25" s="49">
        <v>0.61538626154805975</v>
      </c>
      <c r="C25" s="99">
        <v>0.68542227400516365</v>
      </c>
      <c r="D25" s="99">
        <v>0.37278917281213941</v>
      </c>
      <c r="E25" s="99">
        <v>0.46511354590473286</v>
      </c>
      <c r="F25" s="99">
        <v>0.39128121360790052</v>
      </c>
      <c r="G25" s="99">
        <v>0.42929111628225713</v>
      </c>
      <c r="H25" s="99">
        <v>0.45993556532204949</v>
      </c>
      <c r="I25" s="99">
        <v>0.46773790284522376</v>
      </c>
      <c r="J25" s="99">
        <v>0.47833605095841525</v>
      </c>
      <c r="K25" s="99">
        <v>0.44309301865047507</v>
      </c>
      <c r="L25" s="99">
        <v>0.45896315822601358</v>
      </c>
      <c r="M25" s="99">
        <v>0.42043027274026507</v>
      </c>
      <c r="N25" s="99">
        <v>0.37822205677099552</v>
      </c>
      <c r="O25" s="213">
        <v>0.40669315534664474</v>
      </c>
      <c r="P25" s="213">
        <v>0.39971593892902646</v>
      </c>
    </row>
    <row r="26" spans="1:17" ht="20.75" customHeight="1" x14ac:dyDescent="0.2">
      <c r="A26" s="262"/>
      <c r="B26" s="263"/>
      <c r="C26" s="263"/>
      <c r="D26" s="263"/>
      <c r="E26" s="263"/>
      <c r="F26" s="263"/>
      <c r="G26" s="263"/>
      <c r="H26" s="263"/>
      <c r="I26" s="263"/>
      <c r="J26" s="263"/>
      <c r="K26" s="263"/>
      <c r="L26" s="263"/>
      <c r="M26" s="263"/>
      <c r="N26" s="263"/>
      <c r="O26" s="263"/>
      <c r="P26" s="264"/>
    </row>
    <row r="27" spans="1:17" x14ac:dyDescent="0.2">
      <c r="A27" s="138" t="s">
        <v>223</v>
      </c>
      <c r="C27" s="64"/>
    </row>
    <row r="28" spans="1:17" x14ac:dyDescent="0.2">
      <c r="A28" s="138" t="s">
        <v>224</v>
      </c>
    </row>
  </sheetData>
  <mergeCells count="2">
    <mergeCell ref="A1:P1"/>
    <mergeCell ref="A26:P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7"/>
  <sheetViews>
    <sheetView showGridLines="0" zoomScale="90" zoomScaleNormal="90" workbookViewId="0">
      <pane xSplit="1" ySplit="2" topLeftCell="N3" activePane="bottomRight" state="frozen"/>
      <selection activeCell="C13" sqref="C13"/>
      <selection pane="topRight" activeCell="C13" sqref="C13"/>
      <selection pane="bottomLeft" activeCell="C13" sqref="C13"/>
      <selection pane="bottomRight" activeCell="P10" sqref="P10"/>
    </sheetView>
  </sheetViews>
  <sheetFormatPr baseColWidth="10" defaultColWidth="9.1640625" defaultRowHeight="15" x14ac:dyDescent="0.2"/>
  <cols>
    <col min="1" max="1" width="35" style="65" customWidth="1"/>
    <col min="2" max="2" width="9" style="59" hidden="1" customWidth="1"/>
    <col min="3" max="3" width="9.1640625" style="59" customWidth="1"/>
    <col min="4" max="4" width="10.5" style="59" bestFit="1" customWidth="1"/>
    <col min="5" max="16384" width="9.1640625" style="59"/>
  </cols>
  <sheetData>
    <row r="1" spans="1:16" ht="29" customHeight="1" x14ac:dyDescent="0.2">
      <c r="A1" s="239" t="s">
        <v>127</v>
      </c>
      <c r="B1" s="240"/>
      <c r="C1" s="240"/>
      <c r="D1" s="240"/>
      <c r="E1" s="240"/>
      <c r="F1" s="240"/>
      <c r="G1" s="240"/>
      <c r="H1" s="240"/>
      <c r="I1" s="240"/>
      <c r="J1" s="240"/>
      <c r="K1" s="240"/>
      <c r="L1" s="240"/>
      <c r="M1" s="240"/>
      <c r="N1" s="240"/>
      <c r="O1" s="240"/>
      <c r="P1" s="241"/>
    </row>
    <row r="2" spans="1:16" x14ac:dyDescent="0.2">
      <c r="A2" s="78" t="s">
        <v>125</v>
      </c>
      <c r="B2" s="137" t="s">
        <v>221</v>
      </c>
      <c r="C2" s="137" t="s">
        <v>222</v>
      </c>
      <c r="D2" s="46">
        <v>44621</v>
      </c>
      <c r="E2" s="46">
        <v>44652</v>
      </c>
      <c r="F2" s="46">
        <v>44682</v>
      </c>
      <c r="G2" s="46">
        <v>44713</v>
      </c>
      <c r="H2" s="46">
        <v>44743</v>
      </c>
      <c r="I2" s="46">
        <v>44774</v>
      </c>
      <c r="J2" s="46">
        <v>44805</v>
      </c>
      <c r="K2" s="46">
        <v>44835</v>
      </c>
      <c r="L2" s="46">
        <v>44866</v>
      </c>
      <c r="M2" s="46">
        <v>44896</v>
      </c>
      <c r="N2" s="46">
        <v>44927</v>
      </c>
      <c r="O2" s="46">
        <v>44958</v>
      </c>
      <c r="P2" s="46">
        <v>44986</v>
      </c>
    </row>
    <row r="3" spans="1:16" s="136" customFormat="1" x14ac:dyDescent="0.2">
      <c r="A3" s="68" t="s">
        <v>126</v>
      </c>
      <c r="B3" s="2"/>
      <c r="C3" s="139"/>
      <c r="D3" s="139"/>
      <c r="E3" s="139"/>
      <c r="F3" s="139"/>
      <c r="G3" s="139"/>
      <c r="H3" s="139"/>
      <c r="I3" s="139"/>
      <c r="J3" s="139"/>
      <c r="K3" s="139"/>
      <c r="L3" s="139"/>
      <c r="M3" s="139"/>
      <c r="N3" s="139"/>
      <c r="O3" s="139"/>
      <c r="P3" s="139"/>
    </row>
    <row r="4" spans="1:16" s="136" customFormat="1" ht="24" x14ac:dyDescent="0.2">
      <c r="A4" s="15" t="s">
        <v>179</v>
      </c>
      <c r="B4" s="2">
        <v>1</v>
      </c>
      <c r="C4" s="2">
        <v>0</v>
      </c>
      <c r="D4" s="18">
        <v>2</v>
      </c>
      <c r="E4" s="2">
        <v>0</v>
      </c>
      <c r="F4" s="2">
        <v>0</v>
      </c>
      <c r="G4" s="2">
        <v>0</v>
      </c>
      <c r="H4" s="2">
        <v>0</v>
      </c>
      <c r="I4" s="2">
        <v>0</v>
      </c>
      <c r="J4" s="2">
        <v>1</v>
      </c>
      <c r="K4" s="2">
        <v>1</v>
      </c>
      <c r="L4" s="2">
        <v>1</v>
      </c>
      <c r="M4" s="2">
        <v>3</v>
      </c>
      <c r="N4" s="2">
        <v>1</v>
      </c>
      <c r="O4" s="2">
        <v>1</v>
      </c>
      <c r="P4" s="2">
        <v>1</v>
      </c>
    </row>
    <row r="5" spans="1:16" s="136" customFormat="1" ht="24" x14ac:dyDescent="0.2">
      <c r="A5" s="15" t="s">
        <v>131</v>
      </c>
      <c r="B5" s="54">
        <v>23</v>
      </c>
      <c r="C5" s="54">
        <v>0</v>
      </c>
      <c r="D5" s="140">
        <v>46</v>
      </c>
      <c r="E5" s="54">
        <v>0</v>
      </c>
      <c r="F5" s="54">
        <v>0</v>
      </c>
      <c r="G5" s="54">
        <v>0</v>
      </c>
      <c r="H5" s="54">
        <v>0</v>
      </c>
      <c r="I5" s="54">
        <v>0</v>
      </c>
      <c r="J5" s="54"/>
      <c r="K5" s="2">
        <v>0</v>
      </c>
      <c r="L5" s="2">
        <v>0</v>
      </c>
      <c r="M5" s="2">
        <v>22.876709507000001</v>
      </c>
      <c r="N5" s="2">
        <v>0</v>
      </c>
      <c r="O5" s="2">
        <v>0</v>
      </c>
      <c r="P5" s="2">
        <v>0</v>
      </c>
    </row>
    <row r="6" spans="1:16" s="136" customFormat="1" x14ac:dyDescent="0.2">
      <c r="A6" s="15"/>
      <c r="B6" s="2"/>
      <c r="C6" s="2"/>
      <c r="D6" s="18"/>
      <c r="E6" s="2"/>
      <c r="F6" s="135"/>
      <c r="G6" s="135"/>
      <c r="H6" s="135"/>
      <c r="I6" s="135"/>
      <c r="J6" s="135"/>
      <c r="K6" s="2"/>
      <c r="L6" s="2"/>
      <c r="M6" s="2"/>
      <c r="N6" s="2"/>
      <c r="O6" s="2"/>
      <c r="P6" s="2"/>
    </row>
    <row r="7" spans="1:16" s="136" customFormat="1" x14ac:dyDescent="0.2">
      <c r="A7" s="68" t="s">
        <v>132</v>
      </c>
      <c r="B7" s="2"/>
      <c r="C7" s="2"/>
      <c r="D7" s="18"/>
      <c r="E7" s="2"/>
      <c r="F7" s="135"/>
      <c r="G7" s="135"/>
      <c r="H7" s="135"/>
      <c r="I7" s="135"/>
      <c r="J7" s="135"/>
      <c r="K7" s="2"/>
      <c r="L7" s="2"/>
      <c r="M7" s="2"/>
      <c r="N7" s="2"/>
      <c r="O7" s="2"/>
      <c r="P7" s="2"/>
    </row>
    <row r="8" spans="1:16" s="136" customFormat="1" ht="24" x14ac:dyDescent="0.2">
      <c r="A8" s="15" t="s">
        <v>180</v>
      </c>
      <c r="B8" s="2">
        <v>274</v>
      </c>
      <c r="C8" s="2">
        <v>161</v>
      </c>
      <c r="D8" s="18">
        <v>263</v>
      </c>
      <c r="E8" s="2">
        <v>266</v>
      </c>
      <c r="F8" s="2">
        <v>234</v>
      </c>
      <c r="G8" s="2">
        <v>369</v>
      </c>
      <c r="H8" s="2">
        <v>369</v>
      </c>
      <c r="I8" s="2">
        <v>265</v>
      </c>
      <c r="J8" s="2">
        <v>162</v>
      </c>
      <c r="K8" s="2">
        <v>644</v>
      </c>
      <c r="L8" s="2">
        <v>678</v>
      </c>
      <c r="M8" s="2">
        <v>690</v>
      </c>
      <c r="N8" s="2">
        <v>1010</v>
      </c>
      <c r="O8" s="2">
        <v>1063</v>
      </c>
      <c r="P8" s="2">
        <v>1057</v>
      </c>
    </row>
    <row r="9" spans="1:16" s="136" customFormat="1" ht="24" x14ac:dyDescent="0.2">
      <c r="A9" s="15" t="s">
        <v>131</v>
      </c>
      <c r="B9" s="54">
        <v>1830.579173545</v>
      </c>
      <c r="C9" s="54">
        <v>2036.1062638589999</v>
      </c>
      <c r="D9" s="141">
        <v>3168.6397859170002</v>
      </c>
      <c r="E9" s="54">
        <v>2800.3202407459999</v>
      </c>
      <c r="F9" s="54">
        <v>2584.7265524069999</v>
      </c>
      <c r="G9" s="54">
        <v>3018.8912552319998</v>
      </c>
      <c r="H9" s="54">
        <v>2492.2899775259998</v>
      </c>
      <c r="I9" s="54">
        <v>3044.7470854829999</v>
      </c>
      <c r="J9" s="54">
        <v>3774.3385546119998</v>
      </c>
      <c r="K9" s="2">
        <v>4160.2241785959995</v>
      </c>
      <c r="L9" s="2">
        <v>3304.6654236720001</v>
      </c>
      <c r="M9" s="2">
        <v>3922.3709015620002</v>
      </c>
      <c r="N9" s="2">
        <v>3864.7924296279998</v>
      </c>
      <c r="O9" s="2">
        <v>4080.8073160909998</v>
      </c>
      <c r="P9" s="2">
        <v>4874.2833387439996</v>
      </c>
    </row>
    <row r="10" spans="1:16" s="134" customFormat="1" x14ac:dyDescent="0.2">
      <c r="A10" s="63"/>
      <c r="B10" s="3"/>
      <c r="C10" s="142"/>
      <c r="D10" s="143"/>
      <c r="E10" s="143"/>
      <c r="F10" s="143"/>
      <c r="G10" s="143"/>
      <c r="H10" s="143"/>
      <c r="I10" s="143"/>
      <c r="J10" s="143"/>
      <c r="K10" s="143"/>
      <c r="L10" s="143"/>
      <c r="M10" s="143"/>
      <c r="N10" s="143"/>
      <c r="O10" s="143"/>
      <c r="P10" s="143"/>
    </row>
    <row r="11" spans="1:16" ht="20.75" customHeight="1" x14ac:dyDescent="0.2">
      <c r="A11" s="269"/>
      <c r="B11" s="270"/>
      <c r="C11" s="270"/>
      <c r="D11" s="270"/>
      <c r="E11" s="270"/>
      <c r="F11" s="270"/>
      <c r="G11" s="270"/>
      <c r="H11" s="270"/>
      <c r="I11" s="270"/>
      <c r="J11" s="270"/>
      <c r="K11" s="270"/>
      <c r="L11" s="270"/>
      <c r="M11" s="270"/>
      <c r="N11" s="270"/>
      <c r="O11" s="270"/>
      <c r="P11" s="271"/>
    </row>
    <row r="12" spans="1:16" x14ac:dyDescent="0.2">
      <c r="A12" s="138" t="s">
        <v>223</v>
      </c>
      <c r="C12" s="64"/>
    </row>
    <row r="13" spans="1:16" x14ac:dyDescent="0.2">
      <c r="A13" s="138" t="s">
        <v>224</v>
      </c>
    </row>
    <row r="14" spans="1:16" x14ac:dyDescent="0.2">
      <c r="A14" s="68"/>
    </row>
    <row r="17" spans="1:1" x14ac:dyDescent="0.2">
      <c r="A17" s="68"/>
    </row>
  </sheetData>
  <mergeCells count="2">
    <mergeCell ref="A1:P1"/>
    <mergeCell ref="A11:P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U45"/>
  <sheetViews>
    <sheetView showGridLines="0" showWhiteSpace="0" zoomScaleNormal="100" workbookViewId="0">
      <pane xSplit="2" ySplit="3" topLeftCell="AR4" activePane="bottomRight" state="frozen"/>
      <selection activeCell="C13" sqref="C13"/>
      <selection pane="topRight" activeCell="C13" sqref="C13"/>
      <selection pane="bottomLeft" activeCell="C13" sqref="C13"/>
      <selection pane="bottomRight" activeCell="AV1" sqref="AV1:AV1048576"/>
    </sheetView>
  </sheetViews>
  <sheetFormatPr baseColWidth="10" defaultColWidth="9.1640625" defaultRowHeight="15" x14ac:dyDescent="0.2"/>
  <cols>
    <col min="1" max="1" width="2.6640625" style="62" bestFit="1" customWidth="1"/>
    <col min="2" max="2" width="23.6640625" style="59" customWidth="1"/>
    <col min="3" max="5" width="10.5" style="59" hidden="1" customWidth="1"/>
    <col min="6" max="9" width="10.5" style="59" customWidth="1"/>
    <col min="10" max="11" width="9.1640625" style="59"/>
    <col min="12" max="12" width="11.1640625" style="59" customWidth="1"/>
    <col min="13" max="14" width="9.1640625" style="59"/>
    <col min="15" max="15" width="11" style="59" customWidth="1"/>
    <col min="16" max="17" width="9.1640625" style="59"/>
    <col min="18" max="18" width="11" style="59" customWidth="1"/>
    <col min="19" max="16384" width="9.1640625" style="59"/>
  </cols>
  <sheetData>
    <row r="1" spans="1:47" ht="29" customHeight="1" x14ac:dyDescent="0.2">
      <c r="A1" s="239" t="s">
        <v>181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1"/>
    </row>
    <row r="2" spans="1:47" x14ac:dyDescent="0.2">
      <c r="A2" s="268" t="s">
        <v>3</v>
      </c>
      <c r="B2" s="268"/>
      <c r="C2" s="273" t="s">
        <v>221</v>
      </c>
      <c r="D2" s="272"/>
      <c r="E2" s="261"/>
      <c r="F2" s="273" t="s">
        <v>222</v>
      </c>
      <c r="G2" s="272"/>
      <c r="H2" s="261"/>
      <c r="I2" s="260">
        <v>44621</v>
      </c>
      <c r="J2" s="272"/>
      <c r="K2" s="261"/>
      <c r="L2" s="260">
        <v>44652</v>
      </c>
      <c r="M2" s="272"/>
      <c r="N2" s="261"/>
      <c r="O2" s="260">
        <v>44682</v>
      </c>
      <c r="P2" s="272"/>
      <c r="Q2" s="261"/>
      <c r="R2" s="260">
        <v>44713</v>
      </c>
      <c r="S2" s="272"/>
      <c r="T2" s="261"/>
      <c r="U2" s="260">
        <v>44743</v>
      </c>
      <c r="V2" s="272"/>
      <c r="W2" s="261"/>
      <c r="X2" s="260">
        <v>44774</v>
      </c>
      <c r="Y2" s="272"/>
      <c r="Z2" s="261"/>
      <c r="AA2" s="260">
        <v>44805</v>
      </c>
      <c r="AB2" s="272"/>
      <c r="AC2" s="261"/>
      <c r="AD2" s="260">
        <v>44835</v>
      </c>
      <c r="AE2" s="272"/>
      <c r="AF2" s="261"/>
      <c r="AG2" s="260">
        <v>44866</v>
      </c>
      <c r="AH2" s="272"/>
      <c r="AI2" s="261"/>
      <c r="AJ2" s="260">
        <v>44896</v>
      </c>
      <c r="AK2" s="272"/>
      <c r="AL2" s="261"/>
      <c r="AM2" s="260">
        <v>44927</v>
      </c>
      <c r="AN2" s="272"/>
      <c r="AO2" s="261"/>
      <c r="AP2" s="260">
        <v>44958</v>
      </c>
      <c r="AQ2" s="272"/>
      <c r="AR2" s="261"/>
      <c r="AS2" s="260">
        <v>44986</v>
      </c>
      <c r="AT2" s="272"/>
      <c r="AU2" s="261"/>
    </row>
    <row r="3" spans="1:47" ht="60" x14ac:dyDescent="0.2">
      <c r="A3" s="267"/>
      <c r="B3" s="267"/>
      <c r="C3" s="47" t="s">
        <v>154</v>
      </c>
      <c r="D3" s="47" t="s">
        <v>82</v>
      </c>
      <c r="E3" s="47" t="s">
        <v>187</v>
      </c>
      <c r="F3" s="47" t="s">
        <v>154</v>
      </c>
      <c r="G3" s="47" t="s">
        <v>82</v>
      </c>
      <c r="H3" s="47" t="s">
        <v>187</v>
      </c>
      <c r="I3" s="47" t="s">
        <v>154</v>
      </c>
      <c r="J3" s="47" t="s">
        <v>82</v>
      </c>
      <c r="K3" s="47" t="s">
        <v>187</v>
      </c>
      <c r="L3" s="47" t="s">
        <v>154</v>
      </c>
      <c r="M3" s="47" t="s">
        <v>82</v>
      </c>
      <c r="N3" s="47" t="s">
        <v>187</v>
      </c>
      <c r="O3" s="47" t="s">
        <v>154</v>
      </c>
      <c r="P3" s="47" t="s">
        <v>82</v>
      </c>
      <c r="Q3" s="47" t="s">
        <v>187</v>
      </c>
      <c r="R3" s="47" t="s">
        <v>154</v>
      </c>
      <c r="S3" s="47" t="s">
        <v>82</v>
      </c>
      <c r="T3" s="47" t="s">
        <v>187</v>
      </c>
      <c r="U3" s="47" t="s">
        <v>154</v>
      </c>
      <c r="V3" s="47" t="s">
        <v>82</v>
      </c>
      <c r="W3" s="47" t="s">
        <v>187</v>
      </c>
      <c r="X3" s="47" t="s">
        <v>154</v>
      </c>
      <c r="Y3" s="47" t="s">
        <v>82</v>
      </c>
      <c r="Z3" s="47" t="s">
        <v>187</v>
      </c>
      <c r="AA3" s="47" t="s">
        <v>154</v>
      </c>
      <c r="AB3" s="47" t="s">
        <v>82</v>
      </c>
      <c r="AC3" s="47" t="s">
        <v>187</v>
      </c>
      <c r="AD3" s="47" t="s">
        <v>154</v>
      </c>
      <c r="AE3" s="47" t="s">
        <v>82</v>
      </c>
      <c r="AF3" s="47" t="s">
        <v>187</v>
      </c>
      <c r="AG3" s="47" t="s">
        <v>154</v>
      </c>
      <c r="AH3" s="47" t="s">
        <v>82</v>
      </c>
      <c r="AI3" s="47" t="s">
        <v>187</v>
      </c>
      <c r="AJ3" s="47" t="s">
        <v>154</v>
      </c>
      <c r="AK3" s="47" t="s">
        <v>82</v>
      </c>
      <c r="AL3" s="47" t="s">
        <v>187</v>
      </c>
      <c r="AM3" s="47" t="s">
        <v>154</v>
      </c>
      <c r="AN3" s="47" t="s">
        <v>82</v>
      </c>
      <c r="AO3" s="47" t="s">
        <v>187</v>
      </c>
      <c r="AP3" s="47" t="s">
        <v>154</v>
      </c>
      <c r="AQ3" s="47" t="s">
        <v>82</v>
      </c>
      <c r="AR3" s="47" t="s">
        <v>187</v>
      </c>
      <c r="AS3" s="47" t="s">
        <v>154</v>
      </c>
      <c r="AT3" s="47" t="s">
        <v>82</v>
      </c>
      <c r="AU3" s="47" t="s">
        <v>187</v>
      </c>
    </row>
    <row r="4" spans="1:47" s="60" customFormat="1" x14ac:dyDescent="0.2">
      <c r="A4" s="57" t="s">
        <v>33</v>
      </c>
      <c r="C4" s="14">
        <v>11945702</v>
      </c>
      <c r="D4" s="53">
        <v>25189.309594409999</v>
      </c>
      <c r="E4" s="144">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14">
        <v>17328810</v>
      </c>
      <c r="AH4" s="53">
        <v>39740.487943505002</v>
      </c>
      <c r="AI4" s="49">
        <v>3.0364430176006874E-2</v>
      </c>
      <c r="AJ4" s="14">
        <v>14946866</v>
      </c>
      <c r="AK4" s="53">
        <v>40293.043032050002</v>
      </c>
      <c r="AL4" s="49">
        <v>2.99725860745087E-2</v>
      </c>
      <c r="AM4" s="14">
        <v>15370028</v>
      </c>
      <c r="AN4" s="53">
        <v>39980.615888708999</v>
      </c>
      <c r="AO4" s="49">
        <v>3.0023419463880652E-2</v>
      </c>
      <c r="AP4" s="14">
        <v>15719630</v>
      </c>
      <c r="AQ4" s="53">
        <v>39190.373099447002</v>
      </c>
      <c r="AR4" s="49">
        <v>2.9470003415183021E-2</v>
      </c>
      <c r="AS4" s="14">
        <v>13107059</v>
      </c>
      <c r="AT4" s="53">
        <v>39758.890028196001</v>
      </c>
      <c r="AU4" s="49">
        <v>3.0531378480715521E-2</v>
      </c>
    </row>
    <row r="5" spans="1:47" x14ac:dyDescent="0.2">
      <c r="A5" s="9"/>
      <c r="B5" s="1" t="s">
        <v>34</v>
      </c>
      <c r="C5" s="2">
        <v>976949</v>
      </c>
      <c r="D5" s="54">
        <v>2766.4432843320001</v>
      </c>
      <c r="E5" s="145">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2">
        <v>2012890</v>
      </c>
      <c r="AH5" s="54">
        <v>4463.4824190239997</v>
      </c>
      <c r="AI5" s="50">
        <v>2.527293980753853E-2</v>
      </c>
      <c r="AJ5" s="2">
        <v>1713059</v>
      </c>
      <c r="AK5" s="54">
        <v>4537.3718340045998</v>
      </c>
      <c r="AL5" s="50">
        <v>2.4644371748856475E-2</v>
      </c>
      <c r="AM5" s="2">
        <v>1715479</v>
      </c>
      <c r="AN5" s="54">
        <v>4511.5240606074003</v>
      </c>
      <c r="AO5" s="50">
        <v>2.3626016648052528E-2</v>
      </c>
      <c r="AP5" s="2">
        <v>1709714</v>
      </c>
      <c r="AQ5" s="54">
        <v>4382.3646718910004</v>
      </c>
      <c r="AR5" s="50">
        <v>2.1705675559162141E-2</v>
      </c>
      <c r="AS5" s="2">
        <v>1468180</v>
      </c>
      <c r="AT5" s="54">
        <v>4419.9741561970004</v>
      </c>
      <c r="AU5" s="50">
        <v>2.1998752076112016E-2</v>
      </c>
    </row>
    <row r="6" spans="1:47" x14ac:dyDescent="0.2">
      <c r="A6" s="9"/>
      <c r="B6" s="1" t="s">
        <v>35</v>
      </c>
      <c r="C6" s="2">
        <v>5230378</v>
      </c>
      <c r="D6" s="54">
        <v>8398.5912769719998</v>
      </c>
      <c r="E6" s="145">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2">
        <v>3633843</v>
      </c>
      <c r="AH6" s="54">
        <v>11838.446324873499</v>
      </c>
      <c r="AI6" s="50">
        <v>3.0368439760936394E-2</v>
      </c>
      <c r="AJ6" s="2">
        <v>3070303</v>
      </c>
      <c r="AK6" s="54">
        <v>11906.2114228994</v>
      </c>
      <c r="AL6" s="50">
        <v>2.8662359923379954E-2</v>
      </c>
      <c r="AM6" s="2">
        <v>3003378</v>
      </c>
      <c r="AN6" s="54">
        <v>11304.9805172166</v>
      </c>
      <c r="AO6" s="50">
        <v>3.0472223701435985E-2</v>
      </c>
      <c r="AP6" s="2">
        <v>3017217</v>
      </c>
      <c r="AQ6" s="54">
        <v>11137.228617555</v>
      </c>
      <c r="AR6" s="50">
        <v>2.7852778488451246E-2</v>
      </c>
      <c r="AS6" s="2">
        <v>2348600</v>
      </c>
      <c r="AT6" s="54">
        <v>10792.673173855999</v>
      </c>
      <c r="AU6" s="50">
        <v>2.7877901483650991E-2</v>
      </c>
    </row>
    <row r="7" spans="1:47" x14ac:dyDescent="0.2">
      <c r="A7" s="9"/>
      <c r="B7" s="1" t="s">
        <v>36</v>
      </c>
      <c r="C7" s="2">
        <v>3271672</v>
      </c>
      <c r="D7" s="54">
        <v>7837.3909844219997</v>
      </c>
      <c r="E7" s="145">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2">
        <v>6562166</v>
      </c>
      <c r="AH7" s="54">
        <v>12878.5030516075</v>
      </c>
      <c r="AI7" s="50">
        <v>3.4158916042737575E-2</v>
      </c>
      <c r="AJ7" s="2">
        <v>5707696</v>
      </c>
      <c r="AK7" s="54">
        <v>13235.220889624001</v>
      </c>
      <c r="AL7" s="50">
        <v>3.3757039415281964E-2</v>
      </c>
      <c r="AM7" s="2">
        <v>6131661</v>
      </c>
      <c r="AN7" s="54">
        <v>13503.74094967</v>
      </c>
      <c r="AO7" s="50">
        <v>3.302157537403716E-2</v>
      </c>
      <c r="AP7" s="2">
        <v>6427757</v>
      </c>
      <c r="AQ7" s="54">
        <v>13141.084619732001</v>
      </c>
      <c r="AR7" s="50">
        <v>3.4634515859793824E-2</v>
      </c>
      <c r="AS7" s="2">
        <v>4813126</v>
      </c>
      <c r="AT7" s="54">
        <v>13565.010198315</v>
      </c>
      <c r="AU7" s="50">
        <v>3.5982538919036799E-2</v>
      </c>
    </row>
    <row r="8" spans="1:47" x14ac:dyDescent="0.2">
      <c r="A8" s="9"/>
      <c r="B8" s="1" t="s">
        <v>37</v>
      </c>
      <c r="C8" s="2">
        <v>939523</v>
      </c>
      <c r="D8" s="54">
        <v>2082.4426734409999</v>
      </c>
      <c r="E8" s="145">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2">
        <v>2042977</v>
      </c>
      <c r="AH8" s="54">
        <v>3666.4853972740002</v>
      </c>
      <c r="AI8" s="50">
        <v>2.412154835247815E-2</v>
      </c>
      <c r="AJ8" s="2">
        <v>1804189</v>
      </c>
      <c r="AK8" s="54">
        <v>3808.9039083570001</v>
      </c>
      <c r="AL8" s="50">
        <v>2.5079445463670247E-2</v>
      </c>
      <c r="AM8" s="2">
        <v>1843625</v>
      </c>
      <c r="AN8" s="54">
        <v>3850.5458082099999</v>
      </c>
      <c r="AO8" s="50">
        <v>2.4518176496876265E-2</v>
      </c>
      <c r="AP8" s="2">
        <v>1867310</v>
      </c>
      <c r="AQ8" s="54">
        <v>3747.0239150430002</v>
      </c>
      <c r="AR8" s="50">
        <v>2.577368740596675E-2</v>
      </c>
      <c r="AS8" s="2">
        <v>1956968</v>
      </c>
      <c r="AT8" s="54">
        <v>3980.941641766</v>
      </c>
      <c r="AU8" s="50">
        <v>2.7093041282603147E-2</v>
      </c>
    </row>
    <row r="9" spans="1:47" x14ac:dyDescent="0.2">
      <c r="A9" s="9"/>
      <c r="B9" s="1" t="s">
        <v>38</v>
      </c>
      <c r="C9" s="2">
        <v>163463</v>
      </c>
      <c r="D9" s="54">
        <v>346.28376225599999</v>
      </c>
      <c r="E9" s="145">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2">
        <v>373026</v>
      </c>
      <c r="AH9" s="54">
        <v>686.57469093400005</v>
      </c>
      <c r="AI9" s="50">
        <v>2.5337717126354575E-2</v>
      </c>
      <c r="AJ9" s="2">
        <v>327815</v>
      </c>
      <c r="AK9" s="54">
        <v>701.56736762000003</v>
      </c>
      <c r="AL9" s="50">
        <v>2.5785590397925273E-2</v>
      </c>
      <c r="AM9" s="2">
        <v>331558</v>
      </c>
      <c r="AN9" s="54">
        <v>706.27123220600004</v>
      </c>
      <c r="AO9" s="50">
        <v>2.2943490394457422E-2</v>
      </c>
      <c r="AP9" s="2">
        <v>334365</v>
      </c>
      <c r="AQ9" s="54">
        <v>683.45942451500002</v>
      </c>
      <c r="AR9" s="50">
        <v>2.0626210482068807E-2</v>
      </c>
      <c r="AS9" s="2">
        <v>394648</v>
      </c>
      <c r="AT9" s="54">
        <v>760.73865335699998</v>
      </c>
      <c r="AU9" s="50">
        <v>2.1268184210967434E-2</v>
      </c>
    </row>
    <row r="10" spans="1:47" x14ac:dyDescent="0.2">
      <c r="A10" s="9"/>
      <c r="B10" s="1" t="s">
        <v>39</v>
      </c>
      <c r="C10" s="2">
        <v>1363717</v>
      </c>
      <c r="D10" s="54">
        <v>3758.157612987</v>
      </c>
      <c r="E10" s="145">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2">
        <v>2703908</v>
      </c>
      <c r="AH10" s="54">
        <v>6206.9960597919999</v>
      </c>
      <c r="AI10" s="50">
        <v>3.0388864165691309E-2</v>
      </c>
      <c r="AJ10" s="2">
        <v>2323804</v>
      </c>
      <c r="AK10" s="54">
        <v>6103.7676095449997</v>
      </c>
      <c r="AL10" s="50">
        <v>3.1817807897256634E-2</v>
      </c>
      <c r="AM10" s="2">
        <v>2344327</v>
      </c>
      <c r="AN10" s="54">
        <v>6103.5533207990002</v>
      </c>
      <c r="AO10" s="50">
        <v>3.1579977224278188E-2</v>
      </c>
      <c r="AP10" s="2">
        <v>2363267</v>
      </c>
      <c r="AQ10" s="54">
        <v>6061.0608133750002</v>
      </c>
      <c r="AR10" s="50">
        <v>3.0326139700724952E-2</v>
      </c>
      <c r="AS10" s="2">
        <v>2125537</v>
      </c>
      <c r="AT10" s="54">
        <v>6239.5522047049999</v>
      </c>
      <c r="AU10" s="50">
        <v>3.2637577850769484E-2</v>
      </c>
    </row>
    <row r="11" spans="1:47" s="60" customFormat="1" x14ac:dyDescent="0.2">
      <c r="A11" s="61" t="s">
        <v>40</v>
      </c>
      <c r="C11" s="14">
        <v>2571911</v>
      </c>
      <c r="D11" s="53">
        <v>6025.5949537719998</v>
      </c>
      <c r="E11" s="144">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14">
        <v>5561252</v>
      </c>
      <c r="AH11" s="53">
        <v>10556.270588601001</v>
      </c>
      <c r="AI11" s="49">
        <v>2.0684005547070505E-2</v>
      </c>
      <c r="AJ11" s="14">
        <v>4770230</v>
      </c>
      <c r="AK11" s="53">
        <v>10829.80097312</v>
      </c>
      <c r="AL11" s="49">
        <v>1.9705060041700806E-2</v>
      </c>
      <c r="AM11" s="14">
        <v>4910810</v>
      </c>
      <c r="AN11" s="53">
        <v>11045.866340934999</v>
      </c>
      <c r="AO11" s="49">
        <v>1.8526848476755786E-2</v>
      </c>
      <c r="AP11" s="14">
        <v>5047436</v>
      </c>
      <c r="AQ11" s="53">
        <v>10898.524554756999</v>
      </c>
      <c r="AR11" s="49">
        <v>1.7502280693834082E-2</v>
      </c>
      <c r="AS11" s="14">
        <v>4492408</v>
      </c>
      <c r="AT11" s="53">
        <v>11260.927638130001</v>
      </c>
      <c r="AU11" s="49">
        <v>1.9439518517530563E-2</v>
      </c>
    </row>
    <row r="12" spans="1:47" x14ac:dyDescent="0.2">
      <c r="A12" s="9"/>
      <c r="B12" s="1" t="s">
        <v>41</v>
      </c>
      <c r="C12" s="2">
        <v>33901</v>
      </c>
      <c r="D12" s="54">
        <v>77.935776903000004</v>
      </c>
      <c r="E12" s="145">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2">
        <v>86408</v>
      </c>
      <c r="AH12" s="54">
        <v>98.884774829999998</v>
      </c>
      <c r="AI12" s="50">
        <v>1.4262701446452808E-2</v>
      </c>
      <c r="AJ12" s="2">
        <v>64925</v>
      </c>
      <c r="AK12" s="54">
        <v>100.80450375700001</v>
      </c>
      <c r="AL12" s="50">
        <v>1.6415212915376287E-2</v>
      </c>
      <c r="AM12" s="2">
        <v>69559</v>
      </c>
      <c r="AN12" s="54">
        <v>108.83707482299999</v>
      </c>
      <c r="AO12" s="50">
        <v>1.0957267906542278E-2</v>
      </c>
      <c r="AP12" s="2">
        <v>73595</v>
      </c>
      <c r="AQ12" s="54">
        <v>100.289345604</v>
      </c>
      <c r="AR12" s="50">
        <v>1.3249601769731778E-2</v>
      </c>
      <c r="AS12" s="2">
        <v>61048</v>
      </c>
      <c r="AT12" s="54">
        <v>107.226391471</v>
      </c>
      <c r="AU12" s="50">
        <v>1.3518395798967409E-2</v>
      </c>
    </row>
    <row r="13" spans="1:47" x14ac:dyDescent="0.2">
      <c r="A13" s="9"/>
      <c r="B13" s="1" t="s">
        <v>42</v>
      </c>
      <c r="C13" s="2">
        <v>351040</v>
      </c>
      <c r="D13" s="54">
        <v>771.62306699099997</v>
      </c>
      <c r="E13" s="145">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2">
        <v>728114</v>
      </c>
      <c r="AH13" s="54">
        <v>1308.3633676219999</v>
      </c>
      <c r="AI13" s="50">
        <v>1.936954786349665E-2</v>
      </c>
      <c r="AJ13" s="2">
        <v>626643</v>
      </c>
      <c r="AK13" s="54">
        <v>1346.4676657499999</v>
      </c>
      <c r="AL13" s="50">
        <v>1.7946636762747659E-2</v>
      </c>
      <c r="AM13" s="2">
        <v>641480</v>
      </c>
      <c r="AN13" s="54">
        <v>1366.813709349</v>
      </c>
      <c r="AO13" s="50">
        <v>1.5670895955676167E-2</v>
      </c>
      <c r="AP13" s="2">
        <v>658346</v>
      </c>
      <c r="AQ13" s="54">
        <v>1340.5648836759999</v>
      </c>
      <c r="AR13" s="50">
        <v>1.4320498492663702E-2</v>
      </c>
      <c r="AS13" s="2">
        <v>597172</v>
      </c>
      <c r="AT13" s="54">
        <v>1378.2812572519999</v>
      </c>
      <c r="AU13" s="50">
        <v>1.5814412254620658E-2</v>
      </c>
    </row>
    <row r="14" spans="1:47" x14ac:dyDescent="0.2">
      <c r="A14" s="9"/>
      <c r="B14" s="1" t="s">
        <v>43</v>
      </c>
      <c r="C14" s="2">
        <v>139369</v>
      </c>
      <c r="D14" s="54">
        <v>337.65812914899999</v>
      </c>
      <c r="E14" s="145">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2">
        <v>297302</v>
      </c>
      <c r="AH14" s="54">
        <v>675.63236388500002</v>
      </c>
      <c r="AI14" s="50">
        <v>1.5025375477317859E-2</v>
      </c>
      <c r="AJ14" s="2">
        <v>271438</v>
      </c>
      <c r="AK14" s="54">
        <v>697.72081625199996</v>
      </c>
      <c r="AL14" s="50">
        <v>1.5572961910993999E-2</v>
      </c>
      <c r="AM14" s="2">
        <v>280795</v>
      </c>
      <c r="AN14" s="54">
        <v>703.31375021500003</v>
      </c>
      <c r="AO14" s="50">
        <v>1.5017583246127675E-2</v>
      </c>
      <c r="AP14" s="2">
        <v>289724</v>
      </c>
      <c r="AQ14" s="54">
        <v>708.82909584100003</v>
      </c>
      <c r="AR14" s="50">
        <v>1.5031183826277328E-2</v>
      </c>
      <c r="AS14" s="2">
        <v>270750</v>
      </c>
      <c r="AT14" s="54">
        <v>713.74525970699995</v>
      </c>
      <c r="AU14" s="50">
        <v>1.6147680341486614E-2</v>
      </c>
    </row>
    <row r="15" spans="1:47" x14ac:dyDescent="0.2">
      <c r="A15" s="9"/>
      <c r="B15" s="1" t="s">
        <v>44</v>
      </c>
      <c r="C15" s="2">
        <v>148295</v>
      </c>
      <c r="D15" s="54">
        <v>321.03608373600002</v>
      </c>
      <c r="E15" s="145">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2">
        <v>329089</v>
      </c>
      <c r="AH15" s="54">
        <v>573.43075812500001</v>
      </c>
      <c r="AI15" s="50">
        <v>1.8346034878559347E-2</v>
      </c>
      <c r="AJ15" s="2">
        <v>280890</v>
      </c>
      <c r="AK15" s="54">
        <v>585.27688077200003</v>
      </c>
      <c r="AL15" s="50">
        <v>1.6937602665808682E-2</v>
      </c>
      <c r="AM15" s="2">
        <v>291202</v>
      </c>
      <c r="AN15" s="54">
        <v>604.125227935</v>
      </c>
      <c r="AO15" s="50">
        <v>1.5409042929426575E-2</v>
      </c>
      <c r="AP15" s="2">
        <v>302297</v>
      </c>
      <c r="AQ15" s="54">
        <v>606.55160624799998</v>
      </c>
      <c r="AR15" s="50">
        <v>1.3580485282948973E-2</v>
      </c>
      <c r="AS15" s="2">
        <v>269942</v>
      </c>
      <c r="AT15" s="54">
        <v>634.39975891300003</v>
      </c>
      <c r="AU15" s="50">
        <v>1.4579044933509144E-2</v>
      </c>
    </row>
    <row r="16" spans="1:47" x14ac:dyDescent="0.2">
      <c r="A16" s="9"/>
      <c r="B16" s="1" t="s">
        <v>45</v>
      </c>
      <c r="C16" s="2">
        <v>109864</v>
      </c>
      <c r="D16" s="54">
        <v>244.58293089099999</v>
      </c>
      <c r="E16" s="145">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2">
        <v>248961</v>
      </c>
      <c r="AH16" s="54">
        <v>428.68477987300002</v>
      </c>
      <c r="AI16" s="50">
        <v>2.459675396715455E-2</v>
      </c>
      <c r="AJ16" s="2">
        <v>209151</v>
      </c>
      <c r="AK16" s="54">
        <v>437.18010895399999</v>
      </c>
      <c r="AL16" s="50">
        <v>2.3422302536818762E-2</v>
      </c>
      <c r="AM16" s="2">
        <v>210848</v>
      </c>
      <c r="AN16" s="54">
        <v>441.58518148100001</v>
      </c>
      <c r="AO16" s="50">
        <v>2.1654645443330955E-2</v>
      </c>
      <c r="AP16" s="2">
        <v>213401</v>
      </c>
      <c r="AQ16" s="54">
        <v>425.61120374799998</v>
      </c>
      <c r="AR16" s="50">
        <v>1.9153870399113759E-2</v>
      </c>
      <c r="AS16" s="2">
        <v>184250</v>
      </c>
      <c r="AT16" s="54">
        <v>431.83549418600001</v>
      </c>
      <c r="AU16" s="50">
        <v>2.2004851393496394E-2</v>
      </c>
    </row>
    <row r="17" spans="1:47" x14ac:dyDescent="0.2">
      <c r="A17" s="9"/>
      <c r="B17" s="1" t="s">
        <v>46</v>
      </c>
      <c r="C17" s="2">
        <v>25319</v>
      </c>
      <c r="D17" s="54">
        <v>76.757471077000005</v>
      </c>
      <c r="E17" s="145">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2">
        <v>70262</v>
      </c>
      <c r="AH17" s="54">
        <v>154.22503986300001</v>
      </c>
      <c r="AI17" s="50">
        <v>1.7470993046223349E-2</v>
      </c>
      <c r="AJ17" s="2">
        <v>62296</v>
      </c>
      <c r="AK17" s="54">
        <v>169.30325874499999</v>
      </c>
      <c r="AL17" s="50">
        <v>1.5063801216261719E-2</v>
      </c>
      <c r="AM17" s="2">
        <v>66223</v>
      </c>
      <c r="AN17" s="54">
        <v>171.82676677699999</v>
      </c>
      <c r="AO17" s="50">
        <v>1.4906825490839992E-2</v>
      </c>
      <c r="AP17" s="2">
        <v>69223</v>
      </c>
      <c r="AQ17" s="54">
        <v>173.13583951499999</v>
      </c>
      <c r="AR17" s="50">
        <v>1.4242812296447527E-2</v>
      </c>
      <c r="AS17" s="2">
        <v>63263</v>
      </c>
      <c r="AT17" s="54">
        <v>187.76661225999999</v>
      </c>
      <c r="AU17" s="50">
        <v>1.4232827960380168E-2</v>
      </c>
    </row>
    <row r="18" spans="1:47" x14ac:dyDescent="0.2">
      <c r="A18" s="9"/>
      <c r="B18" s="1" t="s">
        <v>47</v>
      </c>
      <c r="C18" s="2">
        <v>85227</v>
      </c>
      <c r="D18" s="54">
        <v>195.04669115600001</v>
      </c>
      <c r="E18" s="145">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2">
        <v>179896</v>
      </c>
      <c r="AH18" s="54">
        <v>342.59823729499999</v>
      </c>
      <c r="AI18" s="50">
        <v>1.8838461055602718E-2</v>
      </c>
      <c r="AJ18" s="2">
        <v>157170</v>
      </c>
      <c r="AK18" s="54">
        <v>362.86642629300002</v>
      </c>
      <c r="AL18" s="50">
        <v>1.6576539354850817E-2</v>
      </c>
      <c r="AM18" s="2">
        <v>162689</v>
      </c>
      <c r="AN18" s="54">
        <v>385.30344721900002</v>
      </c>
      <c r="AO18" s="50">
        <v>1.4118770971981442E-2</v>
      </c>
      <c r="AP18" s="2">
        <v>168173</v>
      </c>
      <c r="AQ18" s="54">
        <v>400.68987453800003</v>
      </c>
      <c r="AR18" s="50">
        <v>1.3223620000653358E-2</v>
      </c>
      <c r="AS18" s="2">
        <v>153594</v>
      </c>
      <c r="AT18" s="54">
        <v>425.49220196900001</v>
      </c>
      <c r="AU18" s="50">
        <v>1.4180298614355324E-2</v>
      </c>
    </row>
    <row r="19" spans="1:47" x14ac:dyDescent="0.2">
      <c r="A19" s="9"/>
      <c r="B19" s="1" t="s">
        <v>48</v>
      </c>
      <c r="C19" s="2">
        <v>268834</v>
      </c>
      <c r="D19" s="54">
        <v>565.86496889199998</v>
      </c>
      <c r="E19" s="145">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2">
        <v>493665</v>
      </c>
      <c r="AH19" s="54">
        <v>986.28802064199999</v>
      </c>
      <c r="AI19" s="50">
        <v>2.1505401134440993E-2</v>
      </c>
      <c r="AJ19" s="2">
        <v>436123</v>
      </c>
      <c r="AK19" s="54">
        <v>1008.7220488949999</v>
      </c>
      <c r="AL19" s="50">
        <v>1.972589680952952E-2</v>
      </c>
      <c r="AM19" s="2">
        <v>444816</v>
      </c>
      <c r="AN19" s="54">
        <v>1023.785915607</v>
      </c>
      <c r="AO19" s="50">
        <v>1.8204055494307259E-2</v>
      </c>
      <c r="AP19" s="2">
        <v>452639</v>
      </c>
      <c r="AQ19" s="54">
        <v>998.46124741799997</v>
      </c>
      <c r="AR19" s="50">
        <v>1.7330601233395471E-2</v>
      </c>
      <c r="AS19" s="2">
        <v>408542</v>
      </c>
      <c r="AT19" s="54">
        <v>1012.315380301</v>
      </c>
      <c r="AU19" s="50">
        <v>1.9442816085781245E-2</v>
      </c>
    </row>
    <row r="20" spans="1:47" x14ac:dyDescent="0.2">
      <c r="A20" s="9"/>
      <c r="B20" s="1" t="s">
        <v>49</v>
      </c>
      <c r="C20" s="2">
        <v>31780</v>
      </c>
      <c r="D20" s="54">
        <v>65.276011179999998</v>
      </c>
      <c r="E20" s="145">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2">
        <v>71576</v>
      </c>
      <c r="AH20" s="54">
        <v>123.5668814</v>
      </c>
      <c r="AI20" s="50">
        <v>2.1940726530304766E-2</v>
      </c>
      <c r="AJ20" s="2">
        <v>63275</v>
      </c>
      <c r="AK20" s="54">
        <v>136.97478116400001</v>
      </c>
      <c r="AL20" s="50">
        <v>1.7963107325968619E-2</v>
      </c>
      <c r="AM20" s="2">
        <v>69208</v>
      </c>
      <c r="AN20" s="54">
        <v>153.61941261199999</v>
      </c>
      <c r="AO20" s="50">
        <v>1.7721736984348646E-2</v>
      </c>
      <c r="AP20" s="2">
        <v>74940</v>
      </c>
      <c r="AQ20" s="54">
        <v>169.14013375499999</v>
      </c>
      <c r="AR20" s="50">
        <v>1.5191345997880523E-2</v>
      </c>
      <c r="AS20" s="2">
        <v>71155</v>
      </c>
      <c r="AT20" s="54">
        <v>187.20830818499999</v>
      </c>
      <c r="AU20" s="50">
        <v>1.2988511992732321E-2</v>
      </c>
    </row>
    <row r="21" spans="1:47" x14ac:dyDescent="0.2">
      <c r="A21" s="9"/>
      <c r="B21" s="1" t="s">
        <v>50</v>
      </c>
      <c r="C21" s="2">
        <v>215522</v>
      </c>
      <c r="D21" s="54">
        <v>480.50312840399999</v>
      </c>
      <c r="E21" s="145">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2">
        <v>386608</v>
      </c>
      <c r="AH21" s="54">
        <v>773.08310937800002</v>
      </c>
      <c r="AI21" s="50">
        <v>2.4852320997490351E-2</v>
      </c>
      <c r="AJ21" s="2">
        <v>344122</v>
      </c>
      <c r="AK21" s="54">
        <v>796.69221654700004</v>
      </c>
      <c r="AL21" s="50">
        <v>2.1048257169725582E-2</v>
      </c>
      <c r="AM21" s="2">
        <v>352827</v>
      </c>
      <c r="AN21" s="54">
        <v>815.03669999199997</v>
      </c>
      <c r="AO21" s="50">
        <v>2.1559287716948816E-2</v>
      </c>
      <c r="AP21" s="2">
        <v>358918</v>
      </c>
      <c r="AQ21" s="54">
        <v>819.50383327400004</v>
      </c>
      <c r="AR21" s="50">
        <v>2.1107111936127687E-2</v>
      </c>
      <c r="AS21" s="2">
        <v>327447</v>
      </c>
      <c r="AT21" s="54">
        <v>841.716902925</v>
      </c>
      <c r="AU21" s="50">
        <v>2.1065214093223372E-2</v>
      </c>
    </row>
    <row r="22" spans="1:47" x14ac:dyDescent="0.2">
      <c r="A22" s="9"/>
      <c r="B22" s="1" t="s">
        <v>51</v>
      </c>
      <c r="C22" s="2">
        <v>88333</v>
      </c>
      <c r="D22" s="54">
        <v>202.09307175800001</v>
      </c>
      <c r="E22" s="145">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2">
        <v>195926</v>
      </c>
      <c r="AH22" s="54">
        <v>337.21424478300003</v>
      </c>
      <c r="AI22" s="50">
        <v>2.3807232678341284E-2</v>
      </c>
      <c r="AJ22" s="2">
        <v>167206</v>
      </c>
      <c r="AK22" s="54">
        <v>352.399734104</v>
      </c>
      <c r="AL22" s="50">
        <v>2.2038500641172409E-2</v>
      </c>
      <c r="AM22" s="2">
        <v>169849</v>
      </c>
      <c r="AN22" s="54">
        <v>353.40527408399998</v>
      </c>
      <c r="AO22" s="50">
        <v>1.8845219764368926E-2</v>
      </c>
      <c r="AP22" s="2">
        <v>171981</v>
      </c>
      <c r="AQ22" s="54">
        <v>340.417914096</v>
      </c>
      <c r="AR22" s="50">
        <v>1.9398339151851296E-2</v>
      </c>
      <c r="AS22" s="2">
        <v>148153</v>
      </c>
      <c r="AT22" s="54">
        <v>356.72882622499998</v>
      </c>
      <c r="AU22" s="50">
        <v>2.0297860948397251E-2</v>
      </c>
    </row>
    <row r="23" spans="1:47" x14ac:dyDescent="0.2">
      <c r="A23" s="9"/>
      <c r="B23" s="1" t="s">
        <v>52</v>
      </c>
      <c r="C23" s="2">
        <v>55430</v>
      </c>
      <c r="D23" s="54">
        <v>123.712747585</v>
      </c>
      <c r="E23" s="145">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2">
        <v>135783</v>
      </c>
      <c r="AH23" s="54">
        <v>229.154645835</v>
      </c>
      <c r="AI23" s="50">
        <v>2.2570718076229457E-2</v>
      </c>
      <c r="AJ23" s="2">
        <v>115925</v>
      </c>
      <c r="AK23" s="54">
        <v>231.437993917</v>
      </c>
      <c r="AL23" s="50">
        <v>2.1656361443391559E-2</v>
      </c>
      <c r="AM23" s="2">
        <v>119850</v>
      </c>
      <c r="AN23" s="54">
        <v>237.835579693</v>
      </c>
      <c r="AO23" s="50">
        <v>1.9038004413993392E-2</v>
      </c>
      <c r="AP23" s="2">
        <v>122066</v>
      </c>
      <c r="AQ23" s="54">
        <v>233.03067361000001</v>
      </c>
      <c r="AR23" s="50">
        <v>1.8922743725917734E-2</v>
      </c>
      <c r="AS23" s="2">
        <v>102878</v>
      </c>
      <c r="AT23" s="54">
        <v>239.09578775099999</v>
      </c>
      <c r="AU23" s="50">
        <v>1.9982465864164967E-2</v>
      </c>
    </row>
    <row r="24" spans="1:47" x14ac:dyDescent="0.2">
      <c r="A24" s="9"/>
      <c r="B24" s="1" t="s">
        <v>53</v>
      </c>
      <c r="C24" s="2">
        <v>14852</v>
      </c>
      <c r="D24" s="54">
        <v>32.009796643999998</v>
      </c>
      <c r="E24" s="145">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2">
        <v>35734</v>
      </c>
      <c r="AH24" s="54">
        <v>52.649644346999999</v>
      </c>
      <c r="AI24" s="50">
        <v>2.1628409177751329E-2</v>
      </c>
      <c r="AJ24" s="2">
        <v>27476</v>
      </c>
      <c r="AK24" s="54">
        <v>51.643593019999997</v>
      </c>
      <c r="AL24" s="50">
        <v>1.9152374363591518E-2</v>
      </c>
      <c r="AM24" s="2">
        <v>27974</v>
      </c>
      <c r="AN24" s="54">
        <v>53.140581402000002</v>
      </c>
      <c r="AO24" s="50">
        <v>1.9223506481273689E-2</v>
      </c>
      <c r="AP24" s="2">
        <v>28563</v>
      </c>
      <c r="AQ24" s="54">
        <v>50.616413107</v>
      </c>
      <c r="AR24" s="50">
        <v>1.9153514848050834E-2</v>
      </c>
      <c r="AS24" s="2">
        <v>22956</v>
      </c>
      <c r="AT24" s="54">
        <v>52.057223073000003</v>
      </c>
      <c r="AU24" s="50">
        <v>2.0204608408040947E-2</v>
      </c>
    </row>
    <row r="25" spans="1:47" x14ac:dyDescent="0.2">
      <c r="A25" s="9"/>
      <c r="B25" s="1" t="s">
        <v>54</v>
      </c>
      <c r="C25" s="2">
        <v>143150</v>
      </c>
      <c r="D25" s="54">
        <v>302.004101182</v>
      </c>
      <c r="E25" s="145">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2">
        <v>331864</v>
      </c>
      <c r="AH25" s="54">
        <v>572.19718400600004</v>
      </c>
      <c r="AI25" s="50">
        <v>2.1916775285752754E-2</v>
      </c>
      <c r="AJ25" s="2">
        <v>280797</v>
      </c>
      <c r="AK25" s="54">
        <v>583.68774148800003</v>
      </c>
      <c r="AL25" s="50">
        <v>2.0457027717525667E-2</v>
      </c>
      <c r="AM25" s="2">
        <v>287666</v>
      </c>
      <c r="AN25" s="54">
        <v>592.13985673900004</v>
      </c>
      <c r="AO25" s="50">
        <v>1.8795495804474482E-2</v>
      </c>
      <c r="AP25" s="2">
        <v>292374</v>
      </c>
      <c r="AQ25" s="54">
        <v>567.38006605099997</v>
      </c>
      <c r="AR25" s="50">
        <v>1.6598788273526455E-2</v>
      </c>
      <c r="AS25" s="2">
        <v>253776</v>
      </c>
      <c r="AT25" s="54">
        <v>592.28559907800002</v>
      </c>
      <c r="AU25" s="50">
        <v>1.8653581514050943E-2</v>
      </c>
    </row>
    <row r="26" spans="1:47" x14ac:dyDescent="0.2">
      <c r="A26" s="9"/>
      <c r="B26" s="1" t="s">
        <v>55</v>
      </c>
      <c r="C26" s="2">
        <v>113285</v>
      </c>
      <c r="D26" s="54">
        <v>232.22305591</v>
      </c>
      <c r="E26" s="145">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2">
        <v>244691</v>
      </c>
      <c r="AH26" s="54">
        <v>462.91886854699999</v>
      </c>
      <c r="AI26" s="50">
        <v>2.4169676637114668E-2</v>
      </c>
      <c r="AJ26" s="2">
        <v>210995</v>
      </c>
      <c r="AK26" s="54">
        <v>466.96599487999998</v>
      </c>
      <c r="AL26" s="50">
        <v>2.3008550020352181E-2</v>
      </c>
      <c r="AM26" s="2">
        <v>214613</v>
      </c>
      <c r="AN26" s="54">
        <v>476.65984149799999</v>
      </c>
      <c r="AO26" s="50">
        <v>2.2568111761194221E-2</v>
      </c>
      <c r="AP26" s="2">
        <v>216144</v>
      </c>
      <c r="AQ26" s="54">
        <v>459.87740544500002</v>
      </c>
      <c r="AR26" s="50">
        <v>2.1213524716570897E-2</v>
      </c>
      <c r="AS26" s="2">
        <v>186201</v>
      </c>
      <c r="AT26" s="54">
        <v>474.338617656</v>
      </c>
      <c r="AU26" s="50">
        <v>2.3120065277825064E-2</v>
      </c>
    </row>
    <row r="27" spans="1:47" x14ac:dyDescent="0.2">
      <c r="A27" s="9"/>
      <c r="B27" s="1" t="s">
        <v>56</v>
      </c>
      <c r="C27" s="2">
        <v>86812</v>
      </c>
      <c r="D27" s="54">
        <v>195.81832356699999</v>
      </c>
      <c r="E27" s="145">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2">
        <v>234837</v>
      </c>
      <c r="AH27" s="54">
        <v>394.02456048900001</v>
      </c>
      <c r="AI27" s="50">
        <v>1.8089424212933025E-2</v>
      </c>
      <c r="AJ27" s="2">
        <v>188480</v>
      </c>
      <c r="AK27" s="54">
        <v>405.42382019399997</v>
      </c>
      <c r="AL27" s="50">
        <v>1.637624186665454E-2</v>
      </c>
      <c r="AM27" s="2">
        <v>196431</v>
      </c>
      <c r="AN27" s="54">
        <v>417.69156885199999</v>
      </c>
      <c r="AO27" s="50">
        <v>1.5324667561743555E-2</v>
      </c>
      <c r="AP27" s="2">
        <v>205973</v>
      </c>
      <c r="AQ27" s="54">
        <v>412.37961931900003</v>
      </c>
      <c r="AR27" s="50">
        <v>1.3882670956081866E-2</v>
      </c>
      <c r="AS27" s="2">
        <v>181682</v>
      </c>
      <c r="AT27" s="54">
        <v>424.478590274</v>
      </c>
      <c r="AU27" s="50">
        <v>2.0850124045801888E-2</v>
      </c>
    </row>
    <row r="28" spans="1:47" x14ac:dyDescent="0.2">
      <c r="A28" s="9"/>
      <c r="B28" s="1" t="s">
        <v>57</v>
      </c>
      <c r="C28" s="2">
        <v>22963</v>
      </c>
      <c r="D28" s="54">
        <v>87.725292034999995</v>
      </c>
      <c r="E28" s="145">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2">
        <v>64701</v>
      </c>
      <c r="AH28" s="54">
        <v>172.64382157399999</v>
      </c>
      <c r="AI28" s="50">
        <v>1.4007266468921697E-2</v>
      </c>
      <c r="AJ28" s="2">
        <v>57063</v>
      </c>
      <c r="AK28" s="54">
        <v>160.74940215399999</v>
      </c>
      <c r="AL28" s="50">
        <v>1.4525335968360809E-2</v>
      </c>
      <c r="AM28" s="2">
        <v>63486</v>
      </c>
      <c r="AN28" s="54">
        <v>175.42422990700001</v>
      </c>
      <c r="AO28" s="50">
        <v>1.0581576547231131E-2</v>
      </c>
      <c r="AP28" s="2">
        <v>69620</v>
      </c>
      <c r="AQ28" s="54">
        <v>187.57654325499999</v>
      </c>
      <c r="AR28" s="50">
        <v>9.1239448936500933E-3</v>
      </c>
      <c r="AS28" s="2">
        <v>64612</v>
      </c>
      <c r="AT28" s="54">
        <v>196.70178425399999</v>
      </c>
      <c r="AU28" s="50">
        <v>9.8428593840304002E-3</v>
      </c>
    </row>
    <row r="29" spans="1:47" x14ac:dyDescent="0.2">
      <c r="A29" s="9"/>
      <c r="B29" s="1" t="s">
        <v>58</v>
      </c>
      <c r="C29" s="2">
        <v>61990</v>
      </c>
      <c r="D29" s="54">
        <v>158.37628444000001</v>
      </c>
      <c r="E29" s="145">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2">
        <v>123243</v>
      </c>
      <c r="AH29" s="54">
        <v>245.96819393000001</v>
      </c>
      <c r="AI29" s="50">
        <v>1.6475249207030696E-2</v>
      </c>
      <c r="AJ29" s="2">
        <v>108567</v>
      </c>
      <c r="AK29" s="54">
        <v>249.11463628300001</v>
      </c>
      <c r="AL29" s="50">
        <v>1.5458844231156066E-2</v>
      </c>
      <c r="AM29" s="2">
        <v>112777</v>
      </c>
      <c r="AN29" s="54">
        <v>253.837389462</v>
      </c>
      <c r="AO29" s="50">
        <v>1.4414081186994498E-2</v>
      </c>
      <c r="AP29" s="2">
        <v>117794</v>
      </c>
      <c r="AQ29" s="54">
        <v>254.07119199300001</v>
      </c>
      <c r="AR29" s="50">
        <v>1.1649318873119374E-2</v>
      </c>
      <c r="AS29" s="2">
        <v>104539</v>
      </c>
      <c r="AT29" s="54">
        <v>261.313882965</v>
      </c>
      <c r="AU29" s="50">
        <v>1.3420620876349432E-2</v>
      </c>
    </row>
    <row r="30" spans="1:47" x14ac:dyDescent="0.2">
      <c r="A30" s="9"/>
      <c r="B30" s="1" t="s">
        <v>59</v>
      </c>
      <c r="C30" s="2">
        <v>18799</v>
      </c>
      <c r="D30" s="54">
        <v>48.885137155999999</v>
      </c>
      <c r="E30" s="145">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2">
        <v>36083</v>
      </c>
      <c r="AH30" s="54">
        <v>78.973597745000006</v>
      </c>
      <c r="AI30" s="50">
        <v>1.2682874943017453E-2</v>
      </c>
      <c r="AJ30" s="2">
        <v>32511</v>
      </c>
      <c r="AK30" s="54">
        <v>81.021788622000003</v>
      </c>
      <c r="AL30" s="50">
        <v>9.4487014174866601E-3</v>
      </c>
      <c r="AM30" s="2">
        <v>34289</v>
      </c>
      <c r="AN30" s="54">
        <v>82.932091659999998</v>
      </c>
      <c r="AO30" s="50">
        <v>8.7038763228030058E-3</v>
      </c>
      <c r="AP30" s="2">
        <v>35793</v>
      </c>
      <c r="AQ30" s="54">
        <v>85.036971733000001</v>
      </c>
      <c r="AR30" s="50">
        <v>8.5099110334284633E-3</v>
      </c>
      <c r="AS30" s="2">
        <v>33795</v>
      </c>
      <c r="AT30" s="54">
        <v>88.584740796999995</v>
      </c>
      <c r="AU30" s="50">
        <v>1.1040398156621611E-2</v>
      </c>
    </row>
    <row r="31" spans="1:47" x14ac:dyDescent="0.2">
      <c r="A31" s="9"/>
      <c r="B31" s="1" t="s">
        <v>60</v>
      </c>
      <c r="C31" s="2">
        <v>222686</v>
      </c>
      <c r="D31" s="54">
        <v>607.73589243699996</v>
      </c>
      <c r="E31" s="145">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2">
        <v>447339</v>
      </c>
      <c r="AH31" s="54">
        <v>997.96401575599998</v>
      </c>
      <c r="AI31" s="50">
        <v>2.0466194277082739E-2</v>
      </c>
      <c r="AJ31" s="2">
        <v>389568</v>
      </c>
      <c r="AK31" s="54">
        <v>1014.538211531</v>
      </c>
      <c r="AL31" s="50">
        <v>1.9891877067444885E-2</v>
      </c>
      <c r="AM31" s="2">
        <v>397088</v>
      </c>
      <c r="AN31" s="54">
        <v>1009.366506171</v>
      </c>
      <c r="AO31" s="50">
        <v>1.8305076533686626E-2</v>
      </c>
      <c r="AP31" s="2">
        <v>405694</v>
      </c>
      <c r="AQ31" s="54">
        <v>987.79745429699994</v>
      </c>
      <c r="AR31" s="50">
        <v>1.706094910822975E-2</v>
      </c>
      <c r="AS31" s="2">
        <v>365116</v>
      </c>
      <c r="AT31" s="54">
        <v>1010.548406776</v>
      </c>
      <c r="AU31" s="50">
        <v>2.1390127797996095E-2</v>
      </c>
    </row>
    <row r="32" spans="1:47" x14ac:dyDescent="0.2">
      <c r="A32" s="9"/>
      <c r="B32" s="1" t="s">
        <v>61</v>
      </c>
      <c r="C32" s="2">
        <v>41589</v>
      </c>
      <c r="D32" s="54">
        <v>99.247928498999997</v>
      </c>
      <c r="E32" s="145">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2">
        <v>87525</v>
      </c>
      <c r="AH32" s="54">
        <v>175.26585751299999</v>
      </c>
      <c r="AI32" s="50">
        <v>9.2895042371800018E-3</v>
      </c>
      <c r="AJ32" s="2">
        <v>75880</v>
      </c>
      <c r="AK32" s="54">
        <v>178.71095527099999</v>
      </c>
      <c r="AL32" s="50">
        <v>8.9510910876966499E-3</v>
      </c>
      <c r="AM32" s="2">
        <v>77995</v>
      </c>
      <c r="AN32" s="54">
        <v>180.37391083200001</v>
      </c>
      <c r="AO32" s="50">
        <v>8.9294566302338119E-3</v>
      </c>
      <c r="AP32" s="2">
        <v>81081</v>
      </c>
      <c r="AQ32" s="54">
        <v>180.535665153</v>
      </c>
      <c r="AR32" s="50">
        <v>8.9633784362143087E-3</v>
      </c>
      <c r="AS32" s="2">
        <v>73911</v>
      </c>
      <c r="AT32" s="54">
        <v>184.89900992</v>
      </c>
      <c r="AU32" s="50">
        <v>8.9874961997850056E-3</v>
      </c>
    </row>
    <row r="33" spans="1:47" x14ac:dyDescent="0.2">
      <c r="A33" s="9"/>
      <c r="B33" s="1" t="s">
        <v>62</v>
      </c>
      <c r="C33" s="2">
        <v>144908</v>
      </c>
      <c r="D33" s="54">
        <v>383.36397734600001</v>
      </c>
      <c r="E33" s="145">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2">
        <v>326507</v>
      </c>
      <c r="AH33" s="54">
        <v>644.82987413499995</v>
      </c>
      <c r="AI33" s="50">
        <v>1.606682635307155E-2</v>
      </c>
      <c r="AJ33" s="2">
        <v>268068</v>
      </c>
      <c r="AK33" s="54">
        <v>671.08170782599996</v>
      </c>
      <c r="AL33" s="50">
        <v>1.483569136648466E-2</v>
      </c>
      <c r="AM33" s="2">
        <v>270249</v>
      </c>
      <c r="AN33" s="54">
        <v>674.77732240900002</v>
      </c>
      <c r="AO33" s="50">
        <v>1.4168473463020637E-2</v>
      </c>
      <c r="AP33" s="2">
        <v>273196</v>
      </c>
      <c r="AQ33" s="54">
        <v>651.98904517599999</v>
      </c>
      <c r="AR33" s="50">
        <v>1.2749568451347337E-2</v>
      </c>
      <c r="AS33" s="2">
        <v>236181</v>
      </c>
      <c r="AT33" s="54">
        <v>676.77298950800002</v>
      </c>
      <c r="AU33" s="50">
        <v>1.4530660248644245E-2</v>
      </c>
    </row>
    <row r="34" spans="1:47" x14ac:dyDescent="0.2">
      <c r="A34" s="9"/>
      <c r="B34" s="1" t="s">
        <v>63</v>
      </c>
      <c r="C34" s="2">
        <v>56324</v>
      </c>
      <c r="D34" s="54">
        <v>217.65332816099999</v>
      </c>
      <c r="E34" s="145">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2">
        <v>125527</v>
      </c>
      <c r="AH34" s="54">
        <v>357.722196564</v>
      </c>
      <c r="AI34" s="50">
        <v>4.3953707706776202E-2</v>
      </c>
      <c r="AJ34" s="2">
        <v>106306</v>
      </c>
      <c r="AK34" s="54">
        <v>366.46023690800001</v>
      </c>
      <c r="AL34" s="50">
        <v>5.3720028388624996E-2</v>
      </c>
      <c r="AM34" s="2">
        <v>111319</v>
      </c>
      <c r="AN34" s="54">
        <v>372.74006963300002</v>
      </c>
      <c r="AO34" s="50">
        <v>6.096856435471365E-2</v>
      </c>
      <c r="AP34" s="2">
        <v>115122</v>
      </c>
      <c r="AQ34" s="54">
        <v>375.35128808799999</v>
      </c>
      <c r="AR34" s="50">
        <v>6.2244360537594523E-2</v>
      </c>
      <c r="AS34" s="2">
        <v>101289</v>
      </c>
      <c r="AT34" s="54">
        <v>386.46805621200002</v>
      </c>
      <c r="AU34" s="50">
        <v>6.7543554074960266E-2</v>
      </c>
    </row>
    <row r="35" spans="1:47" x14ac:dyDescent="0.2">
      <c r="A35" s="9"/>
      <c r="B35" s="1" t="s">
        <v>64</v>
      </c>
      <c r="C35" s="2">
        <v>29921</v>
      </c>
      <c r="D35" s="54">
        <v>64.734212119000006</v>
      </c>
      <c r="E35" s="145">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2">
        <v>87156</v>
      </c>
      <c r="AH35" s="54">
        <v>125.708288209</v>
      </c>
      <c r="AI35" s="50">
        <v>1.6215470777956709E-2</v>
      </c>
      <c r="AJ35" s="2">
        <v>71717</v>
      </c>
      <c r="AK35" s="54">
        <v>128.24739365799999</v>
      </c>
      <c r="AL35" s="50">
        <v>1.6982866106489025E-2</v>
      </c>
      <c r="AM35" s="2">
        <v>75869</v>
      </c>
      <c r="AN35" s="54">
        <v>135.43000975199999</v>
      </c>
      <c r="AO35" s="50">
        <v>1.2928627312412511E-2</v>
      </c>
      <c r="AP35" s="2">
        <v>80719</v>
      </c>
      <c r="AQ35" s="54">
        <v>131.01603231600001</v>
      </c>
      <c r="AR35" s="50">
        <v>1.3718462101378281E-2</v>
      </c>
      <c r="AS35" s="2">
        <v>69594</v>
      </c>
      <c r="AT35" s="54">
        <v>138.289717795</v>
      </c>
      <c r="AU35" s="50">
        <v>1.5589297182570072E-2</v>
      </c>
    </row>
    <row r="36" spans="1:47" x14ac:dyDescent="0.2">
      <c r="A36" s="9"/>
      <c r="B36" s="1" t="s">
        <v>65</v>
      </c>
      <c r="C36" s="2">
        <v>10081</v>
      </c>
      <c r="D36" s="54">
        <v>22.386018911000001</v>
      </c>
      <c r="E36" s="145">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2">
        <v>31016</v>
      </c>
      <c r="AH36" s="54">
        <v>42.910369555999999</v>
      </c>
      <c r="AI36" s="50">
        <v>1.5530119127273312E-2</v>
      </c>
      <c r="AJ36" s="2">
        <v>25218</v>
      </c>
      <c r="AK36" s="54">
        <v>43.084503269999999</v>
      </c>
      <c r="AL36" s="50">
        <v>1.7840426781366991E-2</v>
      </c>
      <c r="AM36" s="2">
        <v>26446</v>
      </c>
      <c r="AN36" s="54">
        <v>44.827138005999998</v>
      </c>
      <c r="AO36" s="50">
        <v>1.5718973379600709E-2</v>
      </c>
      <c r="AP36" s="2">
        <v>27865</v>
      </c>
      <c r="AQ36" s="54">
        <v>42.197806882000002</v>
      </c>
      <c r="AR36" s="50">
        <v>1.1103300920594972E-2</v>
      </c>
      <c r="AS36" s="2">
        <v>23391</v>
      </c>
      <c r="AT36" s="54">
        <v>47.136072335999998</v>
      </c>
      <c r="AU36" s="50">
        <v>1.4148277591865877E-2</v>
      </c>
    </row>
    <row r="37" spans="1:47" x14ac:dyDescent="0.2">
      <c r="A37" s="9"/>
      <c r="B37" s="1" t="s">
        <v>66</v>
      </c>
      <c r="C37" s="2">
        <v>18507</v>
      </c>
      <c r="D37" s="54">
        <v>39.862140599999996</v>
      </c>
      <c r="E37" s="145">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2">
        <v>53607</v>
      </c>
      <c r="AH37" s="54">
        <v>71.526021886999999</v>
      </c>
      <c r="AI37" s="50">
        <v>3.7654413553922406E-2</v>
      </c>
      <c r="AJ37" s="2">
        <v>44255</v>
      </c>
      <c r="AK37" s="54">
        <v>73.891941204999995</v>
      </c>
      <c r="AL37" s="50">
        <v>3.537723541120219E-2</v>
      </c>
      <c r="AM37" s="2">
        <v>46721</v>
      </c>
      <c r="AN37" s="54">
        <v>76.269682333000006</v>
      </c>
      <c r="AO37" s="50">
        <v>3.2728262379558504E-2</v>
      </c>
      <c r="AP37" s="2">
        <v>49010</v>
      </c>
      <c r="AQ37" s="54">
        <v>71.540513364000006</v>
      </c>
      <c r="AR37" s="50">
        <v>2.9238989317241892E-2</v>
      </c>
      <c r="AS37" s="2">
        <v>41438</v>
      </c>
      <c r="AT37" s="54">
        <v>76.871550267000003</v>
      </c>
      <c r="AU37" s="50">
        <v>3.1237747432691587E-2</v>
      </c>
    </row>
    <row r="38" spans="1:47" x14ac:dyDescent="0.2">
      <c r="A38" s="9"/>
      <c r="B38" s="1" t="s">
        <v>67</v>
      </c>
      <c r="C38" s="2">
        <v>10266</v>
      </c>
      <c r="D38" s="54">
        <v>21.249574586000001</v>
      </c>
      <c r="E38" s="145">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2">
        <v>33878</v>
      </c>
      <c r="AH38" s="54">
        <v>39.785877655999997</v>
      </c>
      <c r="AI38" s="50">
        <v>1.5918388767892089E-2</v>
      </c>
      <c r="AJ38" s="2">
        <v>26855</v>
      </c>
      <c r="AK38" s="54">
        <v>39.471045787000001</v>
      </c>
      <c r="AL38" s="50">
        <v>1.3084330949500567E-2</v>
      </c>
      <c r="AM38" s="2">
        <v>28219</v>
      </c>
      <c r="AN38" s="54">
        <v>41.024784119000003</v>
      </c>
      <c r="AO38" s="50">
        <v>1.1646048754677674E-2</v>
      </c>
      <c r="AP38" s="2">
        <v>29735</v>
      </c>
      <c r="AQ38" s="54">
        <v>37.769383492999999</v>
      </c>
      <c r="AR38" s="50">
        <v>1.2044433054733683E-2</v>
      </c>
      <c r="AS38" s="2">
        <v>24334</v>
      </c>
      <c r="AT38" s="54">
        <v>41.169523576000003</v>
      </c>
      <c r="AU38" s="50">
        <v>1.6520369655103062E-2</v>
      </c>
    </row>
    <row r="39" spans="1:47" x14ac:dyDescent="0.2">
      <c r="A39" s="9"/>
      <c r="B39" s="1" t="s">
        <v>68</v>
      </c>
      <c r="C39" s="2">
        <v>22864</v>
      </c>
      <c r="D39" s="54">
        <v>50.229812457000001</v>
      </c>
      <c r="E39" s="145">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2">
        <v>73954</v>
      </c>
      <c r="AH39" s="54">
        <v>90.055993156</v>
      </c>
      <c r="AI39" s="50">
        <v>1.397000264958137E-2</v>
      </c>
      <c r="AJ39" s="2">
        <v>57310</v>
      </c>
      <c r="AK39" s="54">
        <v>89.861565873000004</v>
      </c>
      <c r="AL39" s="50">
        <v>1.4777676842141485E-2</v>
      </c>
      <c r="AM39" s="2">
        <v>60322</v>
      </c>
      <c r="AN39" s="54">
        <v>93.743318372999994</v>
      </c>
      <c r="AO39" s="50">
        <v>1.2059599261269649E-2</v>
      </c>
      <c r="AP39" s="2">
        <v>63450</v>
      </c>
      <c r="AQ39" s="54">
        <v>87.163503762000005</v>
      </c>
      <c r="AR39" s="50">
        <v>1.1565273267955534E-2</v>
      </c>
      <c r="AS39" s="2">
        <v>51399</v>
      </c>
      <c r="AT39" s="54">
        <v>93.199692498000005</v>
      </c>
      <c r="AU39" s="50">
        <v>1.4562637586268079E-2</v>
      </c>
    </row>
    <row r="40" spans="1:47" x14ac:dyDescent="0.2">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14">
        <v>22890062</v>
      </c>
      <c r="AH40" s="53">
        <v>50296.758532106003</v>
      </c>
      <c r="AI40" s="49">
        <v>2.8332705174675454E-2</v>
      </c>
      <c r="AJ40" s="14">
        <v>19717096</v>
      </c>
      <c r="AK40" s="53">
        <v>51122.844005170002</v>
      </c>
      <c r="AL40" s="49">
        <v>2.7797525872255591E-2</v>
      </c>
      <c r="AM40" s="14">
        <v>20280838</v>
      </c>
      <c r="AN40" s="53">
        <v>51026.482229644003</v>
      </c>
      <c r="AO40" s="49">
        <v>2.753471985234679E-2</v>
      </c>
      <c r="AP40" s="14">
        <v>20767066</v>
      </c>
      <c r="AQ40" s="53">
        <v>50088.897654204004</v>
      </c>
      <c r="AR40" s="49">
        <v>2.6866022771735998E-2</v>
      </c>
      <c r="AS40" s="14">
        <v>17599467</v>
      </c>
      <c r="AT40" s="53">
        <v>51019.817666326002</v>
      </c>
      <c r="AU40" s="49">
        <v>2.8083219350971467E-2</v>
      </c>
    </row>
    <row r="41" spans="1:47" ht="23" customHeight="1" x14ac:dyDescent="0.2">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4"/>
    </row>
    <row r="42" spans="1:47" x14ac:dyDescent="0.2">
      <c r="B42" s="138" t="s">
        <v>223</v>
      </c>
    </row>
    <row r="43" spans="1:47" x14ac:dyDescent="0.2">
      <c r="B43" s="138" t="s">
        <v>224</v>
      </c>
    </row>
    <row r="45" spans="1:47" x14ac:dyDescent="0.2">
      <c r="A45" s="59"/>
    </row>
  </sheetData>
  <mergeCells count="19">
    <mergeCell ref="A3:B3"/>
    <mergeCell ref="A41:AU41"/>
    <mergeCell ref="AG2:AI2"/>
    <mergeCell ref="AS2:AU2"/>
    <mergeCell ref="AM2:AO2"/>
    <mergeCell ref="A1:AU1"/>
    <mergeCell ref="R2:T2"/>
    <mergeCell ref="U2:W2"/>
    <mergeCell ref="X2:Z2"/>
    <mergeCell ref="AA2:AC2"/>
    <mergeCell ref="AD2:AF2"/>
    <mergeCell ref="C2:E2"/>
    <mergeCell ref="F2:H2"/>
    <mergeCell ref="I2:K2"/>
    <mergeCell ref="L2:N2"/>
    <mergeCell ref="O2:Q2"/>
    <mergeCell ref="A2:B2"/>
    <mergeCell ref="AJ2:AL2"/>
    <mergeCell ref="AP2:AR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28"/>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G12" sqref="AG12"/>
    </sheetView>
  </sheetViews>
  <sheetFormatPr baseColWidth="10" defaultColWidth="9.1640625" defaultRowHeight="15" x14ac:dyDescent="0.2"/>
  <cols>
    <col min="1" max="1" width="2.6640625" style="62" bestFit="1" customWidth="1"/>
    <col min="2" max="2" width="25.5" style="59" customWidth="1"/>
    <col min="3" max="4" width="9.83203125" style="59" hidden="1" customWidth="1"/>
    <col min="5" max="14" width="9.83203125" style="59" customWidth="1"/>
    <col min="15" max="20" width="10.33203125" style="59" customWidth="1"/>
    <col min="21" max="29" width="9.1640625" style="59"/>
    <col min="30" max="30" width="10.33203125" style="59" customWidth="1"/>
    <col min="31" max="31" width="10.5" style="59" bestFit="1" customWidth="1"/>
    <col min="32" max="32" width="10.33203125" style="59" customWidth="1"/>
    <col min="33" max="33" width="21.6640625" style="59" bestFit="1" customWidth="1"/>
    <col min="34" max="16384" width="9.1640625" style="59"/>
  </cols>
  <sheetData>
    <row r="1" spans="1:33" ht="29" customHeight="1" x14ac:dyDescent="0.2">
      <c r="A1" s="239" t="s">
        <v>128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1"/>
    </row>
    <row r="2" spans="1:33" x14ac:dyDescent="0.2">
      <c r="A2" s="274" t="s">
        <v>84</v>
      </c>
      <c r="B2" s="275"/>
      <c r="C2" s="265" t="s">
        <v>221</v>
      </c>
      <c r="D2" s="266"/>
      <c r="E2" s="260" t="s">
        <v>222</v>
      </c>
      <c r="F2" s="261"/>
      <c r="G2" s="260">
        <v>44621</v>
      </c>
      <c r="H2" s="261"/>
      <c r="I2" s="260">
        <v>44652</v>
      </c>
      <c r="J2" s="261"/>
      <c r="K2" s="260">
        <v>44682</v>
      </c>
      <c r="L2" s="261"/>
      <c r="M2" s="260">
        <v>44713</v>
      </c>
      <c r="N2" s="261"/>
      <c r="O2" s="260">
        <v>44743</v>
      </c>
      <c r="P2" s="261"/>
      <c r="Q2" s="260">
        <v>44774</v>
      </c>
      <c r="R2" s="261"/>
      <c r="S2" s="260">
        <v>44805</v>
      </c>
      <c r="T2" s="261"/>
      <c r="U2" s="260">
        <v>44835</v>
      </c>
      <c r="V2" s="261"/>
      <c r="W2" s="260">
        <v>44866</v>
      </c>
      <c r="X2" s="261"/>
      <c r="Y2" s="260">
        <v>44896</v>
      </c>
      <c r="Z2" s="261"/>
      <c r="AA2" s="260">
        <v>44927</v>
      </c>
      <c r="AB2" s="261"/>
      <c r="AC2" s="260">
        <v>44958</v>
      </c>
      <c r="AD2" s="261"/>
      <c r="AE2" s="260">
        <v>44986</v>
      </c>
      <c r="AF2" s="261"/>
    </row>
    <row r="3" spans="1:33" ht="60" x14ac:dyDescent="0.2">
      <c r="A3" s="274"/>
      <c r="B3" s="275"/>
      <c r="C3" s="47" t="s">
        <v>154</v>
      </c>
      <c r="D3" s="85" t="s">
        <v>82</v>
      </c>
      <c r="E3" s="47" t="s">
        <v>154</v>
      </c>
      <c r="F3" s="85" t="s">
        <v>82</v>
      </c>
      <c r="G3" s="47" t="s">
        <v>154</v>
      </c>
      <c r="H3" s="85" t="s">
        <v>82</v>
      </c>
      <c r="I3" s="106" t="s">
        <v>154</v>
      </c>
      <c r="J3" s="85" t="s">
        <v>82</v>
      </c>
      <c r="K3" s="47" t="s">
        <v>154</v>
      </c>
      <c r="L3" s="85" t="s">
        <v>82</v>
      </c>
      <c r="M3" s="47" t="s">
        <v>154</v>
      </c>
      <c r="N3" s="85" t="s">
        <v>82</v>
      </c>
      <c r="O3" s="47" t="s">
        <v>154</v>
      </c>
      <c r="P3" s="85" t="s">
        <v>82</v>
      </c>
      <c r="Q3" s="47" t="s">
        <v>154</v>
      </c>
      <c r="R3" s="85" t="s">
        <v>82</v>
      </c>
      <c r="S3" s="47" t="s">
        <v>154</v>
      </c>
      <c r="T3" s="85" t="s">
        <v>82</v>
      </c>
      <c r="U3" s="47" t="s">
        <v>154</v>
      </c>
      <c r="V3" s="85" t="s">
        <v>82</v>
      </c>
      <c r="W3" s="47" t="s">
        <v>154</v>
      </c>
      <c r="X3" s="85" t="s">
        <v>82</v>
      </c>
      <c r="Y3" s="47" t="s">
        <v>154</v>
      </c>
      <c r="Z3" s="85" t="s">
        <v>82</v>
      </c>
      <c r="AA3" s="47" t="s">
        <v>154</v>
      </c>
      <c r="AB3" s="85" t="s">
        <v>82</v>
      </c>
      <c r="AC3" s="47" t="s">
        <v>154</v>
      </c>
      <c r="AD3" s="85" t="s">
        <v>82</v>
      </c>
      <c r="AE3" s="47" t="s">
        <v>154</v>
      </c>
      <c r="AF3" s="85" t="s">
        <v>82</v>
      </c>
    </row>
    <row r="4" spans="1:33" s="60" customFormat="1" x14ac:dyDescent="0.2">
      <c r="A4" s="31" t="s">
        <v>81</v>
      </c>
      <c r="B4" s="14"/>
      <c r="C4" s="69">
        <v>14517613</v>
      </c>
      <c r="D4" s="148">
        <v>31214.904548181999</v>
      </c>
      <c r="E4" s="121">
        <v>12434877</v>
      </c>
      <c r="F4" s="105">
        <v>34635.268361820999</v>
      </c>
      <c r="G4" s="104">
        <v>12841635</v>
      </c>
      <c r="H4" s="110">
        <v>36622.712381019999</v>
      </c>
      <c r="I4" s="125">
        <v>13512715</v>
      </c>
      <c r="J4" s="110">
        <v>38680.815143512002</v>
      </c>
      <c r="K4" s="146">
        <v>15344371</v>
      </c>
      <c r="L4" s="110">
        <v>40170.047427097001</v>
      </c>
      <c r="M4" s="146">
        <v>15233384</v>
      </c>
      <c r="N4" s="110">
        <v>44340.261781549998</v>
      </c>
      <c r="O4" s="146">
        <f>O5+O8</f>
        <v>16221887</v>
      </c>
      <c r="P4" s="110">
        <f>P5+P8</f>
        <v>45729.926957573</v>
      </c>
      <c r="Q4" s="146">
        <v>17041756</v>
      </c>
      <c r="R4" s="110">
        <v>47230.205446524997</v>
      </c>
      <c r="S4" s="146">
        <v>17673289</v>
      </c>
      <c r="T4" s="110">
        <v>48738.687089587998</v>
      </c>
      <c r="U4" s="146">
        <v>18718208</v>
      </c>
      <c r="V4" s="110">
        <v>49335.054063689</v>
      </c>
      <c r="W4" s="146">
        <v>22890062</v>
      </c>
      <c r="X4" s="110">
        <v>50296.758532106003</v>
      </c>
      <c r="Y4" s="146">
        <v>19717096</v>
      </c>
      <c r="Z4" s="110">
        <v>51122.844005170002</v>
      </c>
      <c r="AA4" s="146">
        <v>20280838</v>
      </c>
      <c r="AB4" s="110">
        <v>51026.482229644003</v>
      </c>
      <c r="AC4" s="146">
        <v>20767066</v>
      </c>
      <c r="AD4" s="110">
        <v>50088.897654204004</v>
      </c>
      <c r="AE4" s="146">
        <v>17599467</v>
      </c>
      <c r="AF4" s="110">
        <v>51019.817666326002</v>
      </c>
      <c r="AG4" s="59"/>
    </row>
    <row r="5" spans="1:33" s="60" customFormat="1" x14ac:dyDescent="0.2">
      <c r="A5" s="31" t="s">
        <v>80</v>
      </c>
      <c r="B5" s="14"/>
      <c r="C5" s="69">
        <v>14514116</v>
      </c>
      <c r="D5" s="148">
        <v>26002.641783856001</v>
      </c>
      <c r="E5" s="122">
        <v>12431117</v>
      </c>
      <c r="F5" s="98">
        <v>28982.397345676</v>
      </c>
      <c r="G5" s="101">
        <v>12819906</v>
      </c>
      <c r="H5" s="112">
        <v>31350.233908372</v>
      </c>
      <c r="I5" s="125">
        <v>13407989</v>
      </c>
      <c r="J5" s="112">
        <v>32727.232918059999</v>
      </c>
      <c r="K5" s="146">
        <v>15257490</v>
      </c>
      <c r="L5" s="112">
        <v>33878.599057198997</v>
      </c>
      <c r="M5" s="146">
        <v>15161069</v>
      </c>
      <c r="N5" s="112">
        <v>36732.194646527998</v>
      </c>
      <c r="O5" s="146">
        <f>SUM(O6:O7)</f>
        <v>14853217</v>
      </c>
      <c r="P5" s="112">
        <f>SUM(P6:P7)</f>
        <v>37812.690207956999</v>
      </c>
      <c r="Q5" s="146">
        <v>15693956</v>
      </c>
      <c r="R5" s="112">
        <v>39281.312928599</v>
      </c>
      <c r="S5" s="146">
        <v>16332798</v>
      </c>
      <c r="T5" s="112">
        <v>41111.538345307999</v>
      </c>
      <c r="U5" s="146">
        <v>17401869</v>
      </c>
      <c r="V5" s="112">
        <v>41826.570865909998</v>
      </c>
      <c r="W5" s="146">
        <v>21614014</v>
      </c>
      <c r="X5" s="112">
        <v>42892.598269934999</v>
      </c>
      <c r="Y5" s="146">
        <v>19669281</v>
      </c>
      <c r="Z5" s="112">
        <v>44686.260959537998</v>
      </c>
      <c r="AA5" s="146">
        <v>20250844</v>
      </c>
      <c r="AB5" s="215">
        <v>44981.583744697004</v>
      </c>
      <c r="AC5" s="146">
        <v>20749160</v>
      </c>
      <c r="AD5" s="215">
        <v>44124.663879655003</v>
      </c>
      <c r="AE5" s="146">
        <v>17589579</v>
      </c>
      <c r="AF5" s="215">
        <v>45129.157133852998</v>
      </c>
      <c r="AG5" s="214"/>
    </row>
    <row r="6" spans="1:33" x14ac:dyDescent="0.2">
      <c r="A6" s="58"/>
      <c r="B6" s="96" t="s">
        <v>217</v>
      </c>
      <c r="C6" s="72">
        <v>5629597</v>
      </c>
      <c r="D6" s="150">
        <v>15646.705842507999</v>
      </c>
      <c r="E6" s="124">
        <v>3806258</v>
      </c>
      <c r="F6" s="97">
        <v>8523.8316371969995</v>
      </c>
      <c r="G6" s="100">
        <v>3106514</v>
      </c>
      <c r="H6" s="111">
        <v>9540.4760700980005</v>
      </c>
      <c r="I6" s="126">
        <v>3712771</v>
      </c>
      <c r="J6" s="111">
        <v>10153.197322833999</v>
      </c>
      <c r="K6" s="147">
        <v>3894254</v>
      </c>
      <c r="L6" s="111">
        <v>9794.0963890130006</v>
      </c>
      <c r="M6" s="147">
        <v>3656616</v>
      </c>
      <c r="N6" s="111">
        <v>10526.477852919001</v>
      </c>
      <c r="O6" s="147">
        <v>3644916</v>
      </c>
      <c r="P6" s="111">
        <v>10500.260138979</v>
      </c>
      <c r="Q6" s="147">
        <v>3710781</v>
      </c>
      <c r="R6" s="111">
        <v>10974.716702546</v>
      </c>
      <c r="S6" s="147">
        <v>4145965</v>
      </c>
      <c r="T6" s="111">
        <v>12142.434693562</v>
      </c>
      <c r="U6" s="147">
        <v>4414510</v>
      </c>
      <c r="V6" s="111">
        <v>12604.542944776</v>
      </c>
      <c r="W6" s="147">
        <v>9292401</v>
      </c>
      <c r="X6" s="111">
        <v>13807.054134185</v>
      </c>
      <c r="Y6" s="147">
        <v>5599096</v>
      </c>
      <c r="Z6" s="111">
        <v>14818.701158939</v>
      </c>
      <c r="AA6" s="147">
        <v>5793316</v>
      </c>
      <c r="AB6" s="111">
        <v>14521.507961365</v>
      </c>
      <c r="AC6" s="147">
        <v>6222296</v>
      </c>
      <c r="AD6" s="111">
        <v>15026.092575679</v>
      </c>
      <c r="AE6" s="147">
        <v>4656781</v>
      </c>
      <c r="AF6" s="111">
        <v>15240.160200458</v>
      </c>
    </row>
    <row r="7" spans="1:33" x14ac:dyDescent="0.2">
      <c r="A7" s="58"/>
      <c r="B7" s="96" t="s">
        <v>218</v>
      </c>
      <c r="C7" s="72">
        <v>8884519</v>
      </c>
      <c r="D7" s="150">
        <v>10355.935941348</v>
      </c>
      <c r="E7" s="124">
        <v>8624859</v>
      </c>
      <c r="F7" s="97">
        <v>20458.565708479</v>
      </c>
      <c r="G7" s="100">
        <v>9713392</v>
      </c>
      <c r="H7" s="111">
        <v>21809.757838273999</v>
      </c>
      <c r="I7" s="126">
        <v>9695218</v>
      </c>
      <c r="J7" s="111">
        <v>22574.035595226</v>
      </c>
      <c r="K7" s="147">
        <v>11363236</v>
      </c>
      <c r="L7" s="111">
        <v>24084.502668186</v>
      </c>
      <c r="M7" s="147">
        <v>11504453</v>
      </c>
      <c r="N7" s="111">
        <v>26205.716793609001</v>
      </c>
      <c r="O7" s="147">
        <v>11208301</v>
      </c>
      <c r="P7" s="111">
        <v>27312.430068977999</v>
      </c>
      <c r="Q7" s="147">
        <v>11983175</v>
      </c>
      <c r="R7" s="111">
        <v>28306.596226053</v>
      </c>
      <c r="S7" s="147">
        <v>12186833</v>
      </c>
      <c r="T7" s="111">
        <v>28969.103651746002</v>
      </c>
      <c r="U7" s="147">
        <v>12987359</v>
      </c>
      <c r="V7" s="111">
        <v>29222.027921133998</v>
      </c>
      <c r="W7" s="147">
        <v>12321613</v>
      </c>
      <c r="X7" s="111">
        <v>29085.544135749999</v>
      </c>
      <c r="Y7" s="147">
        <v>14070185</v>
      </c>
      <c r="Z7" s="111">
        <v>29867.559800599</v>
      </c>
      <c r="AA7" s="147">
        <v>14457528</v>
      </c>
      <c r="AB7" s="111">
        <v>30460.075783331999</v>
      </c>
      <c r="AC7" s="147">
        <v>14526864</v>
      </c>
      <c r="AD7" s="111">
        <v>29098.571303976001</v>
      </c>
      <c r="AE7" s="147">
        <v>12932798</v>
      </c>
      <c r="AF7" s="111">
        <v>29888.996933394999</v>
      </c>
    </row>
    <row r="8" spans="1:33" s="60" customFormat="1" x14ac:dyDescent="0.2">
      <c r="A8" s="31" t="s">
        <v>72</v>
      </c>
      <c r="B8" s="14"/>
      <c r="C8" s="69">
        <v>3497</v>
      </c>
      <c r="D8" s="148">
        <v>5212.2627643260003</v>
      </c>
      <c r="E8" s="122">
        <v>3760</v>
      </c>
      <c r="F8" s="98">
        <v>5652.8710161449999</v>
      </c>
      <c r="G8" s="101">
        <v>21729</v>
      </c>
      <c r="H8" s="112">
        <v>5272.4784726480002</v>
      </c>
      <c r="I8" s="125">
        <v>104726</v>
      </c>
      <c r="J8" s="112">
        <v>5953.5822254519999</v>
      </c>
      <c r="K8" s="146">
        <v>86881</v>
      </c>
      <c r="L8" s="112">
        <v>6291.4483698980002</v>
      </c>
      <c r="M8" s="146">
        <v>72315</v>
      </c>
      <c r="N8" s="112">
        <v>7608.067135022</v>
      </c>
      <c r="O8" s="146">
        <f>SUM(O9:O10)</f>
        <v>1368670</v>
      </c>
      <c r="P8" s="112">
        <f>SUM(P9:P10)</f>
        <v>7917.2367496160005</v>
      </c>
      <c r="Q8" s="146">
        <v>1347800</v>
      </c>
      <c r="R8" s="112">
        <v>7948.8925179260004</v>
      </c>
      <c r="S8" s="146">
        <v>1340491</v>
      </c>
      <c r="T8" s="112">
        <v>7627.1487442799998</v>
      </c>
      <c r="U8" s="146">
        <v>1316339</v>
      </c>
      <c r="V8" s="112">
        <v>7508.483197779</v>
      </c>
      <c r="W8" s="146">
        <v>1276048</v>
      </c>
      <c r="X8" s="112">
        <v>7404.1602621709999</v>
      </c>
      <c r="Y8" s="146">
        <v>47815</v>
      </c>
      <c r="Z8" s="112">
        <v>6436.583045632</v>
      </c>
      <c r="AA8" s="146">
        <v>29994</v>
      </c>
      <c r="AB8" s="112">
        <v>6044.8984849469998</v>
      </c>
      <c r="AC8" s="146">
        <v>17906</v>
      </c>
      <c r="AD8" s="112">
        <v>5964.2337745490004</v>
      </c>
      <c r="AE8" s="146">
        <v>9888</v>
      </c>
      <c r="AF8" s="112">
        <v>5890.6605324729999</v>
      </c>
    </row>
    <row r="9" spans="1:33" x14ac:dyDescent="0.2">
      <c r="A9" s="58"/>
      <c r="B9" s="96" t="s">
        <v>217</v>
      </c>
      <c r="C9" s="72">
        <v>2355</v>
      </c>
      <c r="D9" s="149">
        <v>3787.0341865780001</v>
      </c>
      <c r="E9" s="124">
        <v>3005</v>
      </c>
      <c r="F9" s="97">
        <v>4316.8517357430001</v>
      </c>
      <c r="G9" s="100">
        <v>2529</v>
      </c>
      <c r="H9" s="111">
        <v>3660.8698016769999</v>
      </c>
      <c r="I9" s="126">
        <v>88761</v>
      </c>
      <c r="J9" s="111">
        <v>4205.6203745880002</v>
      </c>
      <c r="K9" s="147">
        <v>73001</v>
      </c>
      <c r="L9" s="111">
        <v>4312.9585782129998</v>
      </c>
      <c r="M9" s="147">
        <v>71308</v>
      </c>
      <c r="N9" s="111">
        <v>5365.4561208810001</v>
      </c>
      <c r="O9" s="147">
        <v>87526</v>
      </c>
      <c r="P9" s="111">
        <v>5482.6182941400002</v>
      </c>
      <c r="Q9" s="147">
        <v>89126</v>
      </c>
      <c r="R9" s="111">
        <v>5297.6148296319998</v>
      </c>
      <c r="S9" s="147">
        <v>90919</v>
      </c>
      <c r="T9" s="111">
        <v>5006.0695959770001</v>
      </c>
      <c r="U9" s="147">
        <v>86290</v>
      </c>
      <c r="V9" s="111">
        <v>5073.2109144619999</v>
      </c>
      <c r="W9" s="147">
        <v>83130</v>
      </c>
      <c r="X9" s="111">
        <v>5077.1726417070004</v>
      </c>
      <c r="Y9" s="147">
        <v>46572</v>
      </c>
      <c r="Z9" s="111">
        <v>4582.0943122709996</v>
      </c>
      <c r="AA9" s="147">
        <v>28699</v>
      </c>
      <c r="AB9" s="111">
        <v>4261.3651879440004</v>
      </c>
      <c r="AC9" s="147">
        <v>16578</v>
      </c>
      <c r="AD9" s="111">
        <v>4258.3501566750001</v>
      </c>
      <c r="AE9" s="147">
        <v>8566</v>
      </c>
      <c r="AF9" s="111">
        <v>4237.5096969260003</v>
      </c>
    </row>
    <row r="10" spans="1:33" x14ac:dyDescent="0.2">
      <c r="A10" s="58"/>
      <c r="B10" s="96" t="s">
        <v>218</v>
      </c>
      <c r="C10" s="72">
        <v>1142</v>
      </c>
      <c r="D10" s="149">
        <v>1425.2285777479999</v>
      </c>
      <c r="E10" s="124">
        <v>754</v>
      </c>
      <c r="F10" s="97">
        <v>1335.9788404020001</v>
      </c>
      <c r="G10" s="100">
        <v>19200</v>
      </c>
      <c r="H10" s="111">
        <v>1611.608670971</v>
      </c>
      <c r="I10" s="126">
        <v>15965</v>
      </c>
      <c r="J10" s="111">
        <v>1747.9618508640001</v>
      </c>
      <c r="K10" s="147">
        <v>13880</v>
      </c>
      <c r="L10" s="111">
        <v>1978.489791685</v>
      </c>
      <c r="M10" s="147">
        <v>1007</v>
      </c>
      <c r="N10" s="111">
        <v>2242.6110141409999</v>
      </c>
      <c r="O10" s="147">
        <v>1281144</v>
      </c>
      <c r="P10" s="111">
        <v>2434.6184554759998</v>
      </c>
      <c r="Q10" s="147">
        <v>1258674</v>
      </c>
      <c r="R10" s="111">
        <v>2651.2776882940002</v>
      </c>
      <c r="S10" s="147">
        <v>1249572</v>
      </c>
      <c r="T10" s="111">
        <v>2621.0791483029998</v>
      </c>
      <c r="U10" s="147">
        <v>1230049</v>
      </c>
      <c r="V10" s="111">
        <v>2435.2722833170001</v>
      </c>
      <c r="W10" s="147">
        <v>1192918</v>
      </c>
      <c r="X10" s="111">
        <v>2326.987620464</v>
      </c>
      <c r="Y10" s="147">
        <v>1243</v>
      </c>
      <c r="Z10" s="111">
        <v>1854.488733361</v>
      </c>
      <c r="AA10" s="147">
        <v>1295</v>
      </c>
      <c r="AB10" s="111">
        <v>1783.5332970029999</v>
      </c>
      <c r="AC10" s="147">
        <v>1328</v>
      </c>
      <c r="AD10" s="111">
        <v>1705.883617874</v>
      </c>
      <c r="AE10" s="147">
        <v>1322</v>
      </c>
      <c r="AF10" s="111">
        <v>1653.150835547</v>
      </c>
    </row>
    <row r="11" spans="1:33" x14ac:dyDescent="0.2">
      <c r="A11" s="58"/>
      <c r="B11" s="32"/>
      <c r="C11" s="72"/>
      <c r="D11" s="149">
        <v>0</v>
      </c>
      <c r="E11" s="124"/>
      <c r="F11" s="97">
        <v>0</v>
      </c>
      <c r="G11" s="100"/>
      <c r="H11" s="111"/>
      <c r="I11" s="126"/>
      <c r="J11" s="111">
        <v>0</v>
      </c>
      <c r="K11" s="147"/>
      <c r="L11" s="111"/>
      <c r="M11" s="147"/>
      <c r="N11" s="111"/>
      <c r="O11" s="112"/>
      <c r="P11" s="112"/>
      <c r="Q11" s="89"/>
      <c r="R11" s="89"/>
      <c r="S11" s="89"/>
      <c r="T11" s="89"/>
      <c r="U11" s="89"/>
      <c r="V11" s="89"/>
      <c r="W11" s="89"/>
      <c r="X11" s="89"/>
      <c r="Y11" s="89"/>
      <c r="Z11" s="89"/>
      <c r="AA11" s="89"/>
      <c r="AB11" s="89"/>
      <c r="AC11" s="89"/>
      <c r="AD11" s="89"/>
      <c r="AE11" s="89"/>
      <c r="AF11" s="89"/>
    </row>
    <row r="12" spans="1:33" s="60" customFormat="1" x14ac:dyDescent="0.2">
      <c r="A12" s="31" t="s">
        <v>69</v>
      </c>
      <c r="B12" s="14"/>
      <c r="C12" s="69">
        <v>12892766</v>
      </c>
      <c r="D12" s="148">
        <v>28385.123261765999</v>
      </c>
      <c r="E12" s="122">
        <v>11046073</v>
      </c>
      <c r="F12" s="98">
        <v>31902.631098729998</v>
      </c>
      <c r="G12" s="101">
        <f>SUM(G13:G14)</f>
        <v>11368115</v>
      </c>
      <c r="H12" s="112">
        <f>SUM(H13:H14)</f>
        <v>34432.322418634998</v>
      </c>
      <c r="I12" s="125">
        <v>11992150</v>
      </c>
      <c r="J12" s="112">
        <v>35430.165243848998</v>
      </c>
      <c r="K12" s="146">
        <v>13623614</v>
      </c>
      <c r="L12" s="112">
        <v>36647.893005972001</v>
      </c>
      <c r="M12" s="146">
        <f>SUM(M13:M14)</f>
        <v>13435937</v>
      </c>
      <c r="N12" s="146">
        <f>SUM(N13:N14)</f>
        <v>40728.664399326997</v>
      </c>
      <c r="O12" s="146">
        <f>SUM(O13:O14)</f>
        <v>14119384</v>
      </c>
      <c r="P12" s="146">
        <f>SUM(P13:P14)</f>
        <v>41294.855094888997</v>
      </c>
      <c r="Q12" s="146">
        <v>14654582</v>
      </c>
      <c r="R12" s="201">
        <v>42255.056191197997</v>
      </c>
      <c r="S12" s="146">
        <v>15239866</v>
      </c>
      <c r="T12" s="201">
        <v>43638.091192473003</v>
      </c>
      <c r="U12" s="146">
        <v>16131958</v>
      </c>
      <c r="V12" s="201">
        <v>44313.690500199998</v>
      </c>
      <c r="W12" s="146">
        <v>16283044</v>
      </c>
      <c r="X12" s="201">
        <v>45236.697169632003</v>
      </c>
      <c r="Y12" s="146">
        <v>17142959</v>
      </c>
      <c r="Z12" s="201">
        <v>46067.385796488998</v>
      </c>
      <c r="AA12" s="146">
        <v>17895556</v>
      </c>
      <c r="AB12" s="112">
        <v>46046.527908119999</v>
      </c>
      <c r="AC12" s="146">
        <f>SUM(AC13:AC14)</f>
        <v>18415682</v>
      </c>
      <c r="AD12" s="112">
        <f>SUM(AD13:AD14)</f>
        <v>45191.207057691005</v>
      </c>
      <c r="AE12" s="146">
        <v>15180482</v>
      </c>
      <c r="AF12" s="112">
        <v>46007.269875792001</v>
      </c>
      <c r="AG12" s="59"/>
    </row>
    <row r="13" spans="1:33" x14ac:dyDescent="0.2">
      <c r="A13" s="16" t="s">
        <v>80</v>
      </c>
      <c r="B13" s="2"/>
      <c r="C13" s="72">
        <v>12889456</v>
      </c>
      <c r="D13" s="149">
        <v>23338.586938444001</v>
      </c>
      <c r="E13" s="124">
        <v>11042544</v>
      </c>
      <c r="F13" s="97">
        <v>26509.460988275001</v>
      </c>
      <c r="G13" s="100">
        <v>11364383</v>
      </c>
      <c r="H13" s="111">
        <v>28608.501560908</v>
      </c>
      <c r="I13" s="126">
        <v>11987554</v>
      </c>
      <c r="J13" s="111">
        <v>29893.996995344998</v>
      </c>
      <c r="K13" s="147">
        <v>13619182</v>
      </c>
      <c r="L13" s="111">
        <v>30896.202112815998</v>
      </c>
      <c r="M13" s="147">
        <v>13430962</v>
      </c>
      <c r="N13" s="111">
        <v>33640.722762896999</v>
      </c>
      <c r="O13" s="147">
        <v>14114163</v>
      </c>
      <c r="P13" s="111">
        <v>34472.018151570999</v>
      </c>
      <c r="Q13" s="147">
        <v>14649062</v>
      </c>
      <c r="R13" s="111">
        <v>35487.345799741001</v>
      </c>
      <c r="S13" s="147">
        <v>15234566</v>
      </c>
      <c r="T13" s="111">
        <v>37000.491027440003</v>
      </c>
      <c r="U13" s="147">
        <v>16126469</v>
      </c>
      <c r="V13" s="111">
        <v>37886.838380982001</v>
      </c>
      <c r="W13" s="147">
        <v>16277921</v>
      </c>
      <c r="X13" s="111">
        <v>38987.363437857006</v>
      </c>
      <c r="Y13" s="147">
        <v>17138387</v>
      </c>
      <c r="Z13" s="111">
        <v>40241.229761840994</v>
      </c>
      <c r="AA13" s="147">
        <v>17891287</v>
      </c>
      <c r="AB13" s="111">
        <v>40594.991521858996</v>
      </c>
      <c r="AC13" s="147">
        <v>18411733</v>
      </c>
      <c r="AD13" s="111">
        <v>39862.971002256003</v>
      </c>
      <c r="AE13" s="147">
        <v>15176445</v>
      </c>
      <c r="AF13" s="111">
        <v>40788.794179589</v>
      </c>
    </row>
    <row r="14" spans="1:33" x14ac:dyDescent="0.2">
      <c r="A14" s="16" t="s">
        <v>72</v>
      </c>
      <c r="B14" s="2"/>
      <c r="C14" s="72">
        <v>3310</v>
      </c>
      <c r="D14" s="149">
        <v>5046.5363233219996</v>
      </c>
      <c r="E14" s="124">
        <v>3529</v>
      </c>
      <c r="F14" s="97">
        <v>5393.1701104550002</v>
      </c>
      <c r="G14" s="100">
        <v>3732</v>
      </c>
      <c r="H14" s="111">
        <v>5823.8208577269997</v>
      </c>
      <c r="I14" s="126">
        <v>4596</v>
      </c>
      <c r="J14" s="111">
        <v>5536.1682485040001</v>
      </c>
      <c r="K14" s="147">
        <v>4432</v>
      </c>
      <c r="L14" s="111">
        <v>5751.6908931560001</v>
      </c>
      <c r="M14" s="147">
        <v>4975</v>
      </c>
      <c r="N14" s="111">
        <v>7087.9416364299996</v>
      </c>
      <c r="O14" s="147">
        <v>5221</v>
      </c>
      <c r="P14" s="111">
        <v>6822.8369433179996</v>
      </c>
      <c r="Q14" s="80">
        <v>5520</v>
      </c>
      <c r="R14" s="111">
        <v>6767.7103914569998</v>
      </c>
      <c r="S14" s="80">
        <v>5300</v>
      </c>
      <c r="T14" s="111">
        <v>6637.6001650329999</v>
      </c>
      <c r="U14" s="80">
        <v>5489</v>
      </c>
      <c r="V14" s="111">
        <v>6426.8521192179996</v>
      </c>
      <c r="W14" s="80">
        <v>5123</v>
      </c>
      <c r="X14" s="111">
        <v>6249.3337317750002</v>
      </c>
      <c r="Y14" s="80">
        <v>4572</v>
      </c>
      <c r="Z14" s="111">
        <v>5826.1560346480001</v>
      </c>
      <c r="AA14" s="80">
        <v>4269</v>
      </c>
      <c r="AB14" s="111">
        <v>5451.5363862610002</v>
      </c>
      <c r="AC14" s="80">
        <v>3949</v>
      </c>
      <c r="AD14" s="111">
        <v>5328.2360554349998</v>
      </c>
      <c r="AE14" s="237">
        <v>4037</v>
      </c>
      <c r="AF14" s="111">
        <v>5218.4756962029996</v>
      </c>
    </row>
    <row r="15" spans="1:33" x14ac:dyDescent="0.2">
      <c r="A15" s="58"/>
      <c r="B15" s="32"/>
      <c r="C15" s="72"/>
      <c r="D15" s="149"/>
      <c r="E15" s="124"/>
      <c r="F15" s="97"/>
      <c r="G15" s="100"/>
      <c r="H15" s="111"/>
      <c r="I15" s="126"/>
      <c r="J15" s="111"/>
      <c r="L15" s="89"/>
      <c r="N15" s="89"/>
      <c r="P15" s="89"/>
      <c r="Q15" s="80"/>
      <c r="R15" s="111"/>
      <c r="S15" s="80"/>
      <c r="T15" s="111"/>
      <c r="U15" s="80"/>
      <c r="V15" s="111"/>
      <c r="W15" s="80"/>
      <c r="X15" s="111"/>
      <c r="Y15" s="80"/>
      <c r="Z15" s="111"/>
      <c r="AA15" s="80"/>
      <c r="AB15" s="111"/>
      <c r="AC15" s="80"/>
      <c r="AD15" s="111"/>
      <c r="AE15" s="237"/>
      <c r="AF15" s="111"/>
    </row>
    <row r="16" spans="1:33" s="60" customFormat="1" x14ac:dyDescent="0.2">
      <c r="A16" s="31" t="s">
        <v>77</v>
      </c>
      <c r="B16" s="14"/>
      <c r="C16" s="69">
        <v>1201254</v>
      </c>
      <c r="D16" s="148">
        <v>2043.8427868010001</v>
      </c>
      <c r="E16" s="122">
        <v>987050</v>
      </c>
      <c r="F16" s="98">
        <v>1920.0625377050001</v>
      </c>
      <c r="G16" s="101">
        <f>SUM(G17:G18)</f>
        <v>1086212</v>
      </c>
      <c r="H16" s="112">
        <f>SUM(H17:H18)</f>
        <v>2091.7890396519997</v>
      </c>
      <c r="I16" s="125">
        <v>1171880</v>
      </c>
      <c r="J16" s="112">
        <v>2358.4519934360001</v>
      </c>
      <c r="K16" s="146">
        <v>1345528</v>
      </c>
      <c r="L16" s="112">
        <v>2604.744392778</v>
      </c>
      <c r="M16" s="146">
        <v>1401669</v>
      </c>
      <c r="N16" s="112">
        <v>2491.844395523</v>
      </c>
      <c r="O16" s="146">
        <f>SUM(O17:O18)</f>
        <v>1650714</v>
      </c>
      <c r="P16" s="112">
        <f>SUM(P17:P18)</f>
        <v>3215.930089214</v>
      </c>
      <c r="Q16" s="146">
        <v>1901860</v>
      </c>
      <c r="R16" s="112">
        <v>3612.3221729380002</v>
      </c>
      <c r="S16" s="146">
        <v>1930128</v>
      </c>
      <c r="T16" s="112">
        <v>3603.9466745310001</v>
      </c>
      <c r="U16" s="146">
        <v>2041579</v>
      </c>
      <c r="V16" s="112">
        <v>3592.474220647</v>
      </c>
      <c r="W16" s="146">
        <v>6151353</v>
      </c>
      <c r="X16" s="112">
        <v>3635.0181317420002</v>
      </c>
      <c r="Y16" s="146">
        <v>2110715</v>
      </c>
      <c r="Z16" s="112">
        <v>3634.3696297840002</v>
      </c>
      <c r="AA16" s="146">
        <v>1941563</v>
      </c>
      <c r="AB16" s="112">
        <v>3574.9544282799998</v>
      </c>
      <c r="AC16" s="146">
        <f>SUM(AC17:AC18)</f>
        <v>1956588</v>
      </c>
      <c r="AD16" s="112">
        <f>SUM(AD17:AD18)</f>
        <v>3552.0011315239999</v>
      </c>
      <c r="AE16" s="146">
        <v>1954851</v>
      </c>
      <c r="AF16" s="112">
        <v>3579.7470597639999</v>
      </c>
    </row>
    <row r="17" spans="1:32" x14ac:dyDescent="0.2">
      <c r="A17" s="16" t="s">
        <v>80</v>
      </c>
      <c r="B17" s="2"/>
      <c r="C17" s="72">
        <v>1201141</v>
      </c>
      <c r="D17" s="149">
        <v>1932.354080717</v>
      </c>
      <c r="E17" s="124">
        <v>986910</v>
      </c>
      <c r="F17" s="97">
        <v>1739.2048829529999</v>
      </c>
      <c r="G17" s="100">
        <v>1086064</v>
      </c>
      <c r="H17" s="111">
        <v>1881.0148747809999</v>
      </c>
      <c r="I17" s="126">
        <v>1171721</v>
      </c>
      <c r="J17" s="111">
        <v>2089.1094882570001</v>
      </c>
      <c r="K17" s="147">
        <v>1345339</v>
      </c>
      <c r="L17" s="111">
        <v>2346.9622894570002</v>
      </c>
      <c r="M17" s="147">
        <v>1401472</v>
      </c>
      <c r="N17" s="147">
        <v>2236.5830397930004</v>
      </c>
      <c r="O17" s="147">
        <v>1650489</v>
      </c>
      <c r="P17" s="147">
        <v>2934.898202549</v>
      </c>
      <c r="Q17" s="147">
        <v>1901663</v>
      </c>
      <c r="R17" s="202">
        <v>3275.4287973109999</v>
      </c>
      <c r="S17" s="147">
        <v>1929895</v>
      </c>
      <c r="T17" s="202">
        <v>3340.4350316770001</v>
      </c>
      <c r="U17" s="147">
        <v>2041334</v>
      </c>
      <c r="V17" s="202">
        <v>3314.1095510330001</v>
      </c>
      <c r="W17" s="147">
        <v>6151086</v>
      </c>
      <c r="X17" s="202">
        <v>3315.6624367180002</v>
      </c>
      <c r="Y17" s="147">
        <v>2110237</v>
      </c>
      <c r="Z17" s="202">
        <v>3323.8512555100001</v>
      </c>
      <c r="AA17" s="147">
        <v>1941139</v>
      </c>
      <c r="AB17" s="111">
        <v>3321.7915417799995</v>
      </c>
      <c r="AC17" s="147">
        <v>1956034</v>
      </c>
      <c r="AD17" s="111">
        <v>3293.9086501040001</v>
      </c>
      <c r="AE17" s="147">
        <v>1954316</v>
      </c>
      <c r="AF17" s="111">
        <v>3302.2208137299999</v>
      </c>
    </row>
    <row r="18" spans="1:32" x14ac:dyDescent="0.2">
      <c r="A18" s="16" t="s">
        <v>72</v>
      </c>
      <c r="B18" s="2"/>
      <c r="C18" s="72">
        <v>113</v>
      </c>
      <c r="D18" s="149">
        <v>111.488706084</v>
      </c>
      <c r="E18" s="124">
        <v>140</v>
      </c>
      <c r="F18" s="97">
        <v>180.857654752</v>
      </c>
      <c r="G18" s="100">
        <v>148</v>
      </c>
      <c r="H18" s="111">
        <v>210.77416487100001</v>
      </c>
      <c r="I18" s="126">
        <v>159</v>
      </c>
      <c r="J18" s="111">
        <v>269.342505179</v>
      </c>
      <c r="K18" s="147">
        <v>189</v>
      </c>
      <c r="L18" s="111">
        <v>257.78210332100002</v>
      </c>
      <c r="M18" s="147">
        <v>197</v>
      </c>
      <c r="N18" s="111">
        <v>255.26135572999999</v>
      </c>
      <c r="O18" s="147">
        <v>225</v>
      </c>
      <c r="P18" s="111">
        <v>281.031886665</v>
      </c>
      <c r="Q18" s="80">
        <v>197</v>
      </c>
      <c r="R18" s="111">
        <v>336.89337562700001</v>
      </c>
      <c r="S18" s="80">
        <v>233</v>
      </c>
      <c r="T18" s="111">
        <v>263.511642854</v>
      </c>
      <c r="U18" s="80">
        <v>245</v>
      </c>
      <c r="V18" s="111">
        <v>278.36466961399998</v>
      </c>
      <c r="W18" s="80">
        <v>267</v>
      </c>
      <c r="X18" s="111">
        <v>319.355695024</v>
      </c>
      <c r="Y18" s="80">
        <v>478</v>
      </c>
      <c r="Z18" s="111">
        <v>310.518374274</v>
      </c>
      <c r="AA18" s="80">
        <v>424</v>
      </c>
      <c r="AB18" s="111">
        <v>253.16288650000001</v>
      </c>
      <c r="AC18" s="80">
        <v>554</v>
      </c>
      <c r="AD18" s="111">
        <v>258.09248142000001</v>
      </c>
      <c r="AE18" s="237">
        <v>535</v>
      </c>
      <c r="AF18" s="111">
        <v>277.526246034</v>
      </c>
    </row>
    <row r="19" spans="1:32" x14ac:dyDescent="0.2">
      <c r="A19" s="58"/>
      <c r="B19" s="32"/>
      <c r="C19" s="72"/>
      <c r="D19" s="149"/>
      <c r="E19" s="124"/>
      <c r="F19" s="97"/>
      <c r="G19" s="100"/>
      <c r="H19" s="111"/>
      <c r="I19" s="126"/>
      <c r="J19" s="111"/>
      <c r="L19" s="89"/>
      <c r="N19" s="89"/>
      <c r="P19" s="89"/>
      <c r="Q19" s="80"/>
      <c r="R19" s="111"/>
      <c r="S19" s="80"/>
      <c r="T19" s="111"/>
      <c r="U19" s="80"/>
      <c r="V19" s="111"/>
      <c r="W19" s="80"/>
      <c r="X19" s="111"/>
      <c r="Y19" s="80"/>
      <c r="Z19" s="111"/>
      <c r="AA19" s="80"/>
      <c r="AB19" s="111"/>
      <c r="AC19" s="80"/>
      <c r="AD19" s="111"/>
      <c r="AE19" s="237"/>
      <c r="AF19" s="111"/>
    </row>
    <row r="20" spans="1:32" s="60" customFormat="1" x14ac:dyDescent="0.2">
      <c r="A20" s="31" t="s">
        <v>78</v>
      </c>
      <c r="B20" s="14"/>
      <c r="C20" s="69">
        <v>423593</v>
      </c>
      <c r="D20" s="148">
        <v>785.93849961499996</v>
      </c>
      <c r="E20" s="122">
        <v>401754</v>
      </c>
      <c r="F20" s="98">
        <v>812.57472538599995</v>
      </c>
      <c r="G20" s="101">
        <f>SUM(G21:G22)</f>
        <v>387308</v>
      </c>
      <c r="H20" s="112">
        <f>SUM(H21:H22)</f>
        <v>866.63892273299996</v>
      </c>
      <c r="I20" s="125">
        <v>348685</v>
      </c>
      <c r="J20" s="112">
        <v>892.19790622699998</v>
      </c>
      <c r="K20" s="146">
        <v>375229</v>
      </c>
      <c r="L20" s="112">
        <v>917.41002834699998</v>
      </c>
      <c r="M20" s="146">
        <v>395778</v>
      </c>
      <c r="N20" s="112">
        <v>1119.7529867000001</v>
      </c>
      <c r="O20" s="146">
        <f>SUM(O21:O22)</f>
        <v>451789</v>
      </c>
      <c r="P20" s="112">
        <f>SUM(P21:P22)</f>
        <v>1219.1417734700001</v>
      </c>
      <c r="Q20" s="146">
        <v>485314</v>
      </c>
      <c r="R20" s="112">
        <v>1362.827082389</v>
      </c>
      <c r="S20" s="146">
        <v>503295</v>
      </c>
      <c r="T20" s="112">
        <v>1496.649222584</v>
      </c>
      <c r="U20" s="146">
        <v>544671</v>
      </c>
      <c r="V20" s="112">
        <v>1428.8893428419999</v>
      </c>
      <c r="W20" s="146">
        <v>455665</v>
      </c>
      <c r="X20" s="112">
        <v>1425.043230732</v>
      </c>
      <c r="Y20" s="146">
        <v>463422</v>
      </c>
      <c r="Z20" s="112">
        <v>1421.0885788969999</v>
      </c>
      <c r="AA20" s="146">
        <v>443719</v>
      </c>
      <c r="AB20" s="112">
        <v>1404.9998932440001</v>
      </c>
      <c r="AC20" s="146">
        <f>SUM(AC21:AC22)</f>
        <v>394796</v>
      </c>
      <c r="AD20" s="112">
        <f>SUM(AD21:AD22)</f>
        <v>1345.689464989</v>
      </c>
      <c r="AE20" s="146">
        <v>464134</v>
      </c>
      <c r="AF20" s="112">
        <v>1432.80073077</v>
      </c>
    </row>
    <row r="21" spans="1:32" x14ac:dyDescent="0.2">
      <c r="A21" s="16" t="s">
        <v>80</v>
      </c>
      <c r="B21" s="2"/>
      <c r="C21" s="72">
        <v>423508</v>
      </c>
      <c r="D21" s="149">
        <v>722.60948909700005</v>
      </c>
      <c r="E21" s="124">
        <v>401676</v>
      </c>
      <c r="F21" s="97">
        <v>750.96016919599992</v>
      </c>
      <c r="G21" s="100">
        <v>387212</v>
      </c>
      <c r="H21" s="111">
        <v>777.31762971000001</v>
      </c>
      <c r="I21" s="126">
        <v>348582</v>
      </c>
      <c r="J21" s="111">
        <v>806.66138648800006</v>
      </c>
      <c r="K21" s="147">
        <v>375095</v>
      </c>
      <c r="L21" s="111">
        <v>810.74379947399996</v>
      </c>
      <c r="M21" s="147">
        <v>395637</v>
      </c>
      <c r="N21" s="111">
        <v>984.77692590600009</v>
      </c>
      <c r="O21" s="147">
        <v>451645</v>
      </c>
      <c r="P21" s="111">
        <v>1101.0425371440001</v>
      </c>
      <c r="Q21" s="147">
        <v>485108</v>
      </c>
      <c r="R21" s="111">
        <v>1205.984508712</v>
      </c>
      <c r="S21" s="147">
        <v>503072</v>
      </c>
      <c r="T21" s="111">
        <v>1327.0672834540001</v>
      </c>
      <c r="U21" s="147">
        <v>544414</v>
      </c>
      <c r="V21" s="111">
        <v>1232.364349683</v>
      </c>
      <c r="W21" s="147">
        <v>455371</v>
      </c>
      <c r="X21" s="111">
        <v>1211.9529674410001</v>
      </c>
      <c r="Y21" s="147">
        <v>463127</v>
      </c>
      <c r="Z21" s="111">
        <v>1194.228946533</v>
      </c>
      <c r="AA21" s="147">
        <v>443396</v>
      </c>
      <c r="AB21" s="111">
        <v>1153.442239234</v>
      </c>
      <c r="AC21" s="147">
        <v>394377</v>
      </c>
      <c r="AD21" s="111">
        <v>1064.3274075060001</v>
      </c>
      <c r="AE21" s="147">
        <v>463790</v>
      </c>
      <c r="AF21" s="111">
        <v>1142.011335525</v>
      </c>
    </row>
    <row r="22" spans="1:32" x14ac:dyDescent="0.2">
      <c r="A22" s="16" t="s">
        <v>72</v>
      </c>
      <c r="B22" s="2"/>
      <c r="C22" s="72">
        <v>85</v>
      </c>
      <c r="D22" s="149">
        <v>63.329010517999997</v>
      </c>
      <c r="E22" s="124">
        <v>78</v>
      </c>
      <c r="F22" s="97">
        <v>61.614556190000002</v>
      </c>
      <c r="G22" s="100">
        <v>96</v>
      </c>
      <c r="H22" s="111">
        <v>89.321293022999996</v>
      </c>
      <c r="I22" s="126">
        <v>103</v>
      </c>
      <c r="J22" s="111">
        <v>85.536519738999999</v>
      </c>
      <c r="K22" s="147">
        <v>134</v>
      </c>
      <c r="L22" s="111">
        <v>106.66622887299999</v>
      </c>
      <c r="M22" s="147">
        <v>141</v>
      </c>
      <c r="N22" s="111">
        <v>134.97606079400001</v>
      </c>
      <c r="O22" s="147">
        <v>144</v>
      </c>
      <c r="P22" s="111">
        <v>118.099236326</v>
      </c>
      <c r="Q22" s="93">
        <v>206</v>
      </c>
      <c r="R22" s="111">
        <v>156.84257367699999</v>
      </c>
      <c r="S22" s="93">
        <v>223</v>
      </c>
      <c r="T22" s="111">
        <v>169.58193912999999</v>
      </c>
      <c r="U22" s="93">
        <v>257</v>
      </c>
      <c r="V22" s="111">
        <v>196.52499315899999</v>
      </c>
      <c r="W22" s="93">
        <v>294</v>
      </c>
      <c r="X22" s="111">
        <v>213.09026329100001</v>
      </c>
      <c r="Y22" s="93">
        <v>295</v>
      </c>
      <c r="Z22" s="111">
        <v>226.85963236399999</v>
      </c>
      <c r="AA22" s="93">
        <v>323</v>
      </c>
      <c r="AB22" s="111">
        <v>251.55765400999999</v>
      </c>
      <c r="AC22" s="93">
        <v>419</v>
      </c>
      <c r="AD22" s="111">
        <v>281.362057483</v>
      </c>
      <c r="AE22" s="126">
        <v>344</v>
      </c>
      <c r="AF22" s="111">
        <v>290.78939524499998</v>
      </c>
    </row>
    <row r="23" spans="1:32" x14ac:dyDescent="0.2">
      <c r="A23" s="10"/>
      <c r="B23" s="4"/>
      <c r="C23" s="72"/>
      <c r="D23" s="72"/>
      <c r="E23" s="123"/>
      <c r="F23" s="127"/>
      <c r="G23" s="109"/>
      <c r="H23" s="120"/>
      <c r="I23" s="126"/>
      <c r="J23" s="127"/>
      <c r="K23" s="147"/>
      <c r="L23" s="127"/>
      <c r="M23" s="147"/>
      <c r="N23" s="127"/>
      <c r="O23" s="90"/>
      <c r="P23" s="90"/>
      <c r="Q23" s="94"/>
      <c r="R23" s="94"/>
      <c r="S23" s="94"/>
      <c r="T23" s="93"/>
      <c r="U23" s="94"/>
      <c r="V23" s="93"/>
      <c r="W23" s="90"/>
      <c r="X23" s="90"/>
      <c r="Y23" s="90"/>
      <c r="Z23" s="90"/>
      <c r="AA23" s="90"/>
      <c r="AB23" s="90"/>
      <c r="AC23" s="90"/>
      <c r="AD23" s="90"/>
      <c r="AE23" s="90"/>
      <c r="AF23" s="90"/>
    </row>
    <row r="24" spans="1:32" ht="23" customHeight="1" x14ac:dyDescent="0.2">
      <c r="A24" s="262"/>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4"/>
    </row>
    <row r="25" spans="1:32" x14ac:dyDescent="0.2">
      <c r="B25" s="138" t="s">
        <v>223</v>
      </c>
    </row>
    <row r="26" spans="1:32" x14ac:dyDescent="0.2">
      <c r="B26" s="138" t="s">
        <v>224</v>
      </c>
    </row>
    <row r="28" spans="1:32" x14ac:dyDescent="0.2">
      <c r="A28" s="59"/>
    </row>
  </sheetData>
  <mergeCells count="19">
    <mergeCell ref="A24:AF24"/>
    <mergeCell ref="M2:N2"/>
    <mergeCell ref="O2:P2"/>
    <mergeCell ref="Q2:R2"/>
    <mergeCell ref="S2:T2"/>
    <mergeCell ref="U2:V2"/>
    <mergeCell ref="C2:D2"/>
    <mergeCell ref="E2:F2"/>
    <mergeCell ref="G2:H2"/>
    <mergeCell ref="I2:J2"/>
    <mergeCell ref="K2:L2"/>
    <mergeCell ref="A3:B3"/>
    <mergeCell ref="AA2:AB2"/>
    <mergeCell ref="A2:B2"/>
    <mergeCell ref="AC2:AD2"/>
    <mergeCell ref="Y2:Z2"/>
    <mergeCell ref="W2:X2"/>
    <mergeCell ref="AE2:AF2"/>
    <mergeCell ref="A1:AF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44"/>
  <sheetViews>
    <sheetView showGridLines="0" tabSelected="1" zoomScale="81" zoomScaleNormal="100" workbookViewId="0">
      <pane xSplit="2" ySplit="3" topLeftCell="R8" activePane="bottomRight" state="frozen"/>
      <selection activeCell="C13" sqref="C13"/>
      <selection pane="topRight" activeCell="C13" sqref="C13"/>
      <selection pane="bottomLeft" activeCell="C13" sqref="C13"/>
      <selection pane="bottomRight" activeCell="AE36" sqref="AE36"/>
    </sheetView>
  </sheetViews>
  <sheetFormatPr baseColWidth="10" defaultColWidth="9.1640625" defaultRowHeight="14" x14ac:dyDescent="0.15"/>
  <cols>
    <col min="1" max="1" width="2.6640625" style="133" bestFit="1" customWidth="1"/>
    <col min="2" max="2" width="23.5" style="132" customWidth="1"/>
    <col min="3" max="4" width="12.33203125" style="128" hidden="1" customWidth="1"/>
    <col min="5" max="10" width="12.33203125" style="128" customWidth="1"/>
    <col min="11" max="11" width="12.1640625" style="128" customWidth="1"/>
    <col min="12" max="12" width="9.1640625" style="128"/>
    <col min="13" max="13" width="12.1640625" style="128" customWidth="1"/>
    <col min="14" max="14" width="9.1640625" style="128"/>
    <col min="15" max="15" width="9.5" style="128" bestFit="1" customWidth="1"/>
    <col min="16" max="18" width="9.1640625" style="128"/>
    <col min="19" max="19" width="10.83203125" style="128" bestFit="1" customWidth="1"/>
    <col min="20" max="20" width="9.1640625" style="128"/>
    <col min="21" max="21" width="10.1640625" style="128" bestFit="1" customWidth="1"/>
    <col min="22" max="29" width="9.1640625" style="128"/>
    <col min="30" max="30" width="9.6640625" style="128" customWidth="1"/>
    <col min="31" max="31" width="9.1640625" style="128"/>
    <col min="32" max="32" width="9.6640625" style="128" customWidth="1"/>
    <col min="33" max="16384" width="9.1640625" style="128"/>
  </cols>
  <sheetData>
    <row r="1" spans="1:33" ht="29" customHeight="1" x14ac:dyDescent="0.15">
      <c r="A1" s="239" t="s">
        <v>129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1"/>
    </row>
    <row r="2" spans="1:33" x14ac:dyDescent="0.15">
      <c r="A2" s="274" t="s">
        <v>83</v>
      </c>
      <c r="B2" s="275"/>
      <c r="C2" s="265" t="s">
        <v>221</v>
      </c>
      <c r="D2" s="266"/>
      <c r="E2" s="260" t="s">
        <v>222</v>
      </c>
      <c r="F2" s="261"/>
      <c r="G2" s="260">
        <v>44621</v>
      </c>
      <c r="H2" s="261"/>
      <c r="I2" s="260">
        <v>44652</v>
      </c>
      <c r="J2" s="261"/>
      <c r="K2" s="260">
        <v>44682</v>
      </c>
      <c r="L2" s="261"/>
      <c r="M2" s="260">
        <v>44713</v>
      </c>
      <c r="N2" s="261"/>
      <c r="O2" s="260">
        <v>44743</v>
      </c>
      <c r="P2" s="261"/>
      <c r="Q2" s="260">
        <v>44774</v>
      </c>
      <c r="R2" s="261"/>
      <c r="S2" s="260">
        <v>44805</v>
      </c>
      <c r="T2" s="261"/>
      <c r="U2" s="260">
        <v>44835</v>
      </c>
      <c r="V2" s="261"/>
      <c r="W2" s="260">
        <v>44866</v>
      </c>
      <c r="X2" s="261"/>
      <c r="Y2" s="260">
        <v>44896</v>
      </c>
      <c r="Z2" s="261"/>
      <c r="AA2" s="260">
        <v>44927</v>
      </c>
      <c r="AB2" s="261"/>
      <c r="AC2" s="260">
        <v>44958</v>
      </c>
      <c r="AD2" s="261"/>
      <c r="AE2" s="260">
        <v>44986</v>
      </c>
      <c r="AF2" s="261"/>
    </row>
    <row r="3" spans="1:33" ht="60" x14ac:dyDescent="0.15">
      <c r="A3" s="276"/>
      <c r="B3" s="275"/>
      <c r="C3" s="47" t="s">
        <v>154</v>
      </c>
      <c r="D3" s="47" t="s">
        <v>82</v>
      </c>
      <c r="E3" s="47" t="s">
        <v>154</v>
      </c>
      <c r="F3" s="47" t="s">
        <v>82</v>
      </c>
      <c r="G3" s="47" t="s">
        <v>154</v>
      </c>
      <c r="H3" s="47" t="s">
        <v>82</v>
      </c>
      <c r="I3" s="47" t="s">
        <v>154</v>
      </c>
      <c r="J3" s="47" t="s">
        <v>82</v>
      </c>
      <c r="K3" s="47" t="s">
        <v>154</v>
      </c>
      <c r="L3" s="47" t="s">
        <v>82</v>
      </c>
      <c r="M3" s="47" t="s">
        <v>154</v>
      </c>
      <c r="N3" s="47" t="s">
        <v>82</v>
      </c>
      <c r="O3" s="47" t="s">
        <v>154</v>
      </c>
      <c r="P3" s="47" t="s">
        <v>82</v>
      </c>
      <c r="Q3" s="47" t="s">
        <v>154</v>
      </c>
      <c r="R3" s="47" t="s">
        <v>82</v>
      </c>
      <c r="S3" s="47" t="s">
        <v>154</v>
      </c>
      <c r="T3" s="47" t="s">
        <v>82</v>
      </c>
      <c r="U3" s="47" t="s">
        <v>154</v>
      </c>
      <c r="V3" s="47" t="s">
        <v>82</v>
      </c>
      <c r="W3" s="47" t="s">
        <v>154</v>
      </c>
      <c r="X3" s="47" t="s">
        <v>82</v>
      </c>
      <c r="Y3" s="47" t="s">
        <v>154</v>
      </c>
      <c r="Z3" s="47" t="s">
        <v>82</v>
      </c>
      <c r="AA3" s="47" t="s">
        <v>154</v>
      </c>
      <c r="AB3" s="47" t="s">
        <v>82</v>
      </c>
      <c r="AC3" s="47" t="s">
        <v>154</v>
      </c>
      <c r="AD3" s="47" t="s">
        <v>82</v>
      </c>
      <c r="AE3" s="47" t="s">
        <v>154</v>
      </c>
      <c r="AF3" s="47" t="s">
        <v>82</v>
      </c>
    </row>
    <row r="4" spans="1:33" s="130" customFormat="1" ht="24" x14ac:dyDescent="0.15">
      <c r="A4" s="129"/>
      <c r="B4" s="66" t="s">
        <v>79</v>
      </c>
      <c r="C4" s="107">
        <f t="shared" ref="C4:J4" si="0">SUM(C5:C6)</f>
        <v>14514105</v>
      </c>
      <c r="D4" s="108">
        <f t="shared" si="0"/>
        <v>25993.550508257998</v>
      </c>
      <c r="E4" s="107">
        <f t="shared" si="0"/>
        <v>12431130</v>
      </c>
      <c r="F4" s="108">
        <f t="shared" si="0"/>
        <v>28999.626040424002</v>
      </c>
      <c r="G4" s="107">
        <f t="shared" si="0"/>
        <v>12837659</v>
      </c>
      <c r="H4" s="108">
        <f t="shared" si="0"/>
        <v>31266.834065398998</v>
      </c>
      <c r="I4" s="107">
        <f t="shared" si="0"/>
        <v>13507857</v>
      </c>
      <c r="J4" s="108">
        <f t="shared" si="0"/>
        <v>32789.76787009</v>
      </c>
      <c r="K4" s="107">
        <v>15339616</v>
      </c>
      <c r="L4" s="112">
        <v>34053.908201746999</v>
      </c>
      <c r="M4" s="107">
        <f t="shared" ref="M4:R4" si="1">SUM(M5:M6)</f>
        <v>15228071</v>
      </c>
      <c r="N4" s="112">
        <f t="shared" si="1"/>
        <v>36862.082728596004</v>
      </c>
      <c r="O4" s="107">
        <f t="shared" si="1"/>
        <v>16216297</v>
      </c>
      <c r="P4" s="112">
        <f t="shared" si="1"/>
        <v>38507.958891264003</v>
      </c>
      <c r="Q4" s="107">
        <f t="shared" si="1"/>
        <v>17035833</v>
      </c>
      <c r="R4" s="112">
        <f t="shared" si="1"/>
        <v>39968.759105764002</v>
      </c>
      <c r="S4" s="107">
        <f>S5+S6</f>
        <v>17667533</v>
      </c>
      <c r="T4" s="112">
        <f>T5+T6</f>
        <v>41667.993342571004</v>
      </c>
      <c r="U4" s="107">
        <v>18712217</v>
      </c>
      <c r="V4" s="112">
        <v>42433.312281697996</v>
      </c>
      <c r="W4" s="107">
        <v>22884378</v>
      </c>
      <c r="X4" s="112">
        <v>43514.978842015997</v>
      </c>
      <c r="Y4" s="107">
        <v>19711751</v>
      </c>
      <c r="Z4" s="112">
        <v>44759.309963884007</v>
      </c>
      <c r="AA4" s="107">
        <v>20275822</v>
      </c>
      <c r="AB4" s="112">
        <v>45070.225302873005</v>
      </c>
      <c r="AC4" s="107">
        <f>SUM(AC5:AC6)</f>
        <v>20762144</v>
      </c>
      <c r="AD4" s="112">
        <f>SUM(AD5:AD6)</f>
        <v>44221.207059865999</v>
      </c>
      <c r="AE4" s="107">
        <f>SUM(AE5:AE6)</f>
        <v>17594551</v>
      </c>
      <c r="AF4" s="215">
        <f>SUM(AF5:AF6)</f>
        <v>45233.026328844004</v>
      </c>
      <c r="AG4" s="211"/>
    </row>
    <row r="5" spans="1:33" x14ac:dyDescent="0.15">
      <c r="A5" s="92"/>
      <c r="B5" s="67" t="s">
        <v>70</v>
      </c>
      <c r="C5" s="100">
        <v>7371836</v>
      </c>
      <c r="D5" s="97">
        <v>12033.878752590001</v>
      </c>
      <c r="E5" s="100">
        <v>6054554</v>
      </c>
      <c r="F5" s="97">
        <v>13202.785857925599</v>
      </c>
      <c r="G5" s="100">
        <v>6196355</v>
      </c>
      <c r="H5" s="97">
        <v>14199.111948305999</v>
      </c>
      <c r="I5" s="126">
        <v>6456424</v>
      </c>
      <c r="J5" s="111">
        <v>14795.940066380999</v>
      </c>
      <c r="K5" s="126">
        <v>7136695</v>
      </c>
      <c r="L5" s="111">
        <v>15317.176584526471</v>
      </c>
      <c r="M5" s="126">
        <v>7334996</v>
      </c>
      <c r="N5" s="111">
        <v>16587.273492427401</v>
      </c>
      <c r="O5" s="126">
        <v>7959278</v>
      </c>
      <c r="P5" s="111">
        <v>17303.410285268001</v>
      </c>
      <c r="Q5" s="126">
        <v>8361760</v>
      </c>
      <c r="R5" s="111">
        <v>17856.771689258603</v>
      </c>
      <c r="S5" s="126">
        <v>8668788</v>
      </c>
      <c r="T5" s="111">
        <v>18550.044268172001</v>
      </c>
      <c r="U5" s="126">
        <v>9180350</v>
      </c>
      <c r="V5" s="111">
        <v>18718.543906192001</v>
      </c>
      <c r="W5" s="126">
        <v>11396108</v>
      </c>
      <c r="X5" s="111">
        <v>18956.718610107</v>
      </c>
      <c r="Y5" s="126">
        <v>9681222</v>
      </c>
      <c r="Z5" s="111">
        <v>19861.182542834998</v>
      </c>
      <c r="AA5" s="126">
        <v>10008331</v>
      </c>
      <c r="AB5" s="111">
        <v>19899.116082228</v>
      </c>
      <c r="AC5" s="126">
        <f t="shared" ref="AC5:AF6" si="2">AC14+AC23+AC32</f>
        <v>10245923</v>
      </c>
      <c r="AD5" s="111">
        <f t="shared" si="2"/>
        <v>19501.876888962001</v>
      </c>
      <c r="AE5" s="293">
        <v>8510921</v>
      </c>
      <c r="AF5" s="294">
        <v>19917.748208919998</v>
      </c>
    </row>
    <row r="6" spans="1:33" x14ac:dyDescent="0.15">
      <c r="A6" s="92"/>
      <c r="B6" s="67" t="s">
        <v>71</v>
      </c>
      <c r="C6" s="100">
        <v>7142269</v>
      </c>
      <c r="D6" s="97">
        <v>13959.671755668</v>
      </c>
      <c r="E6" s="100">
        <v>6376576</v>
      </c>
      <c r="F6" s="97">
        <v>15796.840182498401</v>
      </c>
      <c r="G6" s="100">
        <v>6641304</v>
      </c>
      <c r="H6" s="97">
        <v>17067.722117092999</v>
      </c>
      <c r="I6" s="126">
        <v>7051433</v>
      </c>
      <c r="J6" s="111">
        <v>17993.827803708999</v>
      </c>
      <c r="K6" s="126">
        <v>8202921</v>
      </c>
      <c r="L6" s="111">
        <v>18736.731617220532</v>
      </c>
      <c r="M6" s="126">
        <v>7893075</v>
      </c>
      <c r="N6" s="111">
        <v>20274.809236168603</v>
      </c>
      <c r="O6" s="126">
        <v>8257019</v>
      </c>
      <c r="P6" s="111">
        <v>21204.548605995999</v>
      </c>
      <c r="Q6" s="126">
        <v>8674073</v>
      </c>
      <c r="R6" s="111">
        <v>22111.987416505399</v>
      </c>
      <c r="S6" s="126">
        <v>8998745</v>
      </c>
      <c r="T6" s="111">
        <v>23117.949074398999</v>
      </c>
      <c r="U6" s="126">
        <v>9531867</v>
      </c>
      <c r="V6" s="111">
        <v>23714.768375505999</v>
      </c>
      <c r="W6" s="126">
        <v>11488270</v>
      </c>
      <c r="X6" s="111">
        <v>24558.260231909004</v>
      </c>
      <c r="Y6" s="126">
        <v>10030529</v>
      </c>
      <c r="Z6" s="111">
        <v>24898.127421049001</v>
      </c>
      <c r="AA6" s="126">
        <v>10267491</v>
      </c>
      <c r="AB6" s="111">
        <v>25171.109220644998</v>
      </c>
      <c r="AC6" s="126">
        <f t="shared" si="2"/>
        <v>10516221</v>
      </c>
      <c r="AD6" s="111">
        <f t="shared" si="2"/>
        <v>24719.330170903999</v>
      </c>
      <c r="AE6" s="293">
        <v>9083630</v>
      </c>
      <c r="AF6" s="294">
        <v>25315.278119924002</v>
      </c>
    </row>
    <row r="7" spans="1:33" x14ac:dyDescent="0.15">
      <c r="A7" s="92"/>
      <c r="B7" s="67"/>
      <c r="C7" s="100"/>
      <c r="D7" s="97"/>
      <c r="E7" s="100"/>
      <c r="F7" s="97"/>
      <c r="G7" s="100"/>
      <c r="H7" s="97"/>
      <c r="I7" s="126"/>
      <c r="J7" s="111"/>
      <c r="K7" s="126"/>
      <c r="L7" s="111"/>
      <c r="M7" s="126"/>
      <c r="N7" s="111"/>
      <c r="O7" s="126"/>
      <c r="P7" s="111"/>
      <c r="Q7" s="126"/>
      <c r="R7" s="111"/>
      <c r="S7" s="126"/>
      <c r="T7" s="111"/>
      <c r="U7" s="126"/>
      <c r="V7" s="111"/>
      <c r="W7" s="126"/>
      <c r="X7" s="111"/>
      <c r="Y7" s="126"/>
      <c r="Z7" s="111"/>
      <c r="AA7" s="126"/>
      <c r="AB7" s="111"/>
      <c r="AC7" s="126"/>
      <c r="AD7" s="111"/>
      <c r="AE7" s="126"/>
      <c r="AF7" s="287"/>
    </row>
    <row r="8" spans="1:33" x14ac:dyDescent="0.15">
      <c r="A8" s="58"/>
      <c r="B8" s="67" t="s">
        <v>73</v>
      </c>
      <c r="C8" s="100">
        <v>90723</v>
      </c>
      <c r="D8" s="97">
        <v>244.75156530000001</v>
      </c>
      <c r="E8" s="100">
        <v>60548</v>
      </c>
      <c r="F8" s="97">
        <v>196.47930553399999</v>
      </c>
      <c r="G8" s="100">
        <v>90650</v>
      </c>
      <c r="H8" s="97">
        <v>213.35264686900001</v>
      </c>
      <c r="I8" s="126">
        <v>64130</v>
      </c>
      <c r="J8" s="111">
        <v>227.07023153099999</v>
      </c>
      <c r="K8" s="126">
        <v>73935</v>
      </c>
      <c r="L8" s="111">
        <v>215.95364362399999</v>
      </c>
      <c r="M8" s="126">
        <v>532499</v>
      </c>
      <c r="N8" s="111">
        <v>2373.6589514120001</v>
      </c>
      <c r="O8" s="126">
        <v>64860</v>
      </c>
      <c r="P8" s="111">
        <v>175.39631450100001</v>
      </c>
      <c r="Q8" s="126">
        <v>47150</v>
      </c>
      <c r="R8" s="111">
        <v>107.912291814</v>
      </c>
      <c r="S8" s="126">
        <v>47301</v>
      </c>
      <c r="T8" s="111">
        <v>106.46300446399999</v>
      </c>
      <c r="U8" s="126">
        <v>49493</v>
      </c>
      <c r="V8" s="111">
        <v>106.922014171</v>
      </c>
      <c r="W8" s="126">
        <v>53956</v>
      </c>
      <c r="X8" s="111">
        <v>114.06203789700001</v>
      </c>
      <c r="Y8" s="126">
        <v>60610</v>
      </c>
      <c r="Z8" s="111">
        <v>121.78245781199999</v>
      </c>
      <c r="AA8" s="126">
        <v>66067</v>
      </c>
      <c r="AB8" s="111">
        <v>123.910302511</v>
      </c>
      <c r="AC8" s="126">
        <f t="shared" ref="AC8:AE8" si="3">AC17+AC26+AC35</f>
        <v>68502</v>
      </c>
      <c r="AD8" s="111">
        <f>AD17+AD26+AD35</f>
        <v>131.431909682</v>
      </c>
      <c r="AE8" s="293">
        <v>70574</v>
      </c>
      <c r="AF8" s="294">
        <v>132.25262425599999</v>
      </c>
    </row>
    <row r="9" spans="1:33" x14ac:dyDescent="0.15">
      <c r="A9" s="58"/>
      <c r="B9" s="67" t="s">
        <v>74</v>
      </c>
      <c r="C9" s="100">
        <v>9610757</v>
      </c>
      <c r="D9" s="97">
        <v>16667.069518269</v>
      </c>
      <c r="E9" s="100">
        <v>8343685</v>
      </c>
      <c r="F9" s="97">
        <v>18769.734839570603</v>
      </c>
      <c r="G9" s="100">
        <v>8613327</v>
      </c>
      <c r="H9" s="97">
        <v>20249.599376045</v>
      </c>
      <c r="I9" s="126">
        <v>9001697</v>
      </c>
      <c r="J9" s="111">
        <v>21194.976673722002</v>
      </c>
      <c r="K9" s="126">
        <v>10476886</v>
      </c>
      <c r="L9" s="111">
        <v>22156.332906293799</v>
      </c>
      <c r="M9" s="126">
        <v>8668914</v>
      </c>
      <c r="N9" s="111">
        <v>17339.4717258784</v>
      </c>
      <c r="O9" s="126">
        <v>10662665</v>
      </c>
      <c r="P9" s="111">
        <v>24350.121105005001</v>
      </c>
      <c r="Q9" s="126">
        <v>11148872</v>
      </c>
      <c r="R9" s="111">
        <v>25050.633491576602</v>
      </c>
      <c r="S9" s="126">
        <v>11467601</v>
      </c>
      <c r="T9" s="111">
        <v>25981.006903469941</v>
      </c>
      <c r="U9" s="126">
        <v>12035647</v>
      </c>
      <c r="V9" s="111">
        <v>26218.49484090642</v>
      </c>
      <c r="W9" s="126">
        <v>14706249</v>
      </c>
      <c r="X9" s="111">
        <v>26705.668447253996</v>
      </c>
      <c r="Y9" s="126">
        <v>12406899</v>
      </c>
      <c r="Z9" s="111">
        <v>27164.901775193001</v>
      </c>
      <c r="AA9" s="126">
        <v>12665776</v>
      </c>
      <c r="AB9" s="111">
        <v>27266.418830433999</v>
      </c>
      <c r="AC9" s="126">
        <f t="shared" ref="AC9:AD9" si="4">AC18+AC27+AC36</f>
        <v>12853539</v>
      </c>
      <c r="AD9" s="111">
        <f t="shared" si="4"/>
        <v>26549.397079942002</v>
      </c>
      <c r="AE9" s="293">
        <v>10777697</v>
      </c>
      <c r="AF9" s="294">
        <v>26836.952224831999</v>
      </c>
    </row>
    <row r="10" spans="1:33" x14ac:dyDescent="0.15">
      <c r="A10" s="58"/>
      <c r="B10" s="67" t="s">
        <v>75</v>
      </c>
      <c r="C10" s="100">
        <v>4527703</v>
      </c>
      <c r="D10" s="97">
        <v>8322.2155756499997</v>
      </c>
      <c r="E10" s="100">
        <v>3712568</v>
      </c>
      <c r="F10" s="97">
        <v>9204.5747987174</v>
      </c>
      <c r="G10" s="100">
        <v>3776433</v>
      </c>
      <c r="H10" s="97">
        <v>9914.1397024430007</v>
      </c>
      <c r="I10" s="126">
        <v>4039271</v>
      </c>
      <c r="J10" s="111">
        <v>10449.37047776</v>
      </c>
      <c r="K10" s="126">
        <v>4323657</v>
      </c>
      <c r="L10" s="111">
        <v>10746.607755888199</v>
      </c>
      <c r="M10" s="126">
        <v>4523461</v>
      </c>
      <c r="N10" s="111">
        <v>12446.170668728601</v>
      </c>
      <c r="O10" s="126">
        <v>4813655</v>
      </c>
      <c r="P10" s="111">
        <v>12822.607877750001</v>
      </c>
      <c r="Q10" s="126">
        <v>5057095</v>
      </c>
      <c r="R10" s="111">
        <v>13545.991211054401</v>
      </c>
      <c r="S10" s="126">
        <v>5273670</v>
      </c>
      <c r="T10" s="111">
        <v>14191.72772860399</v>
      </c>
      <c r="U10" s="126">
        <v>5647693</v>
      </c>
      <c r="V10" s="111">
        <v>14640.33027206463</v>
      </c>
      <c r="W10" s="126">
        <v>6979144</v>
      </c>
      <c r="X10" s="111">
        <v>15134.087719101</v>
      </c>
      <c r="Y10" s="126">
        <v>6076520</v>
      </c>
      <c r="Z10" s="111">
        <v>15791.391833244001</v>
      </c>
      <c r="AA10" s="126">
        <v>6315108</v>
      </c>
      <c r="AB10" s="111">
        <v>15979.0269107</v>
      </c>
      <c r="AC10" s="126">
        <f t="shared" ref="AC10:AD10" si="5">AC19+AC28+AC37</f>
        <v>6556900</v>
      </c>
      <c r="AD10" s="111">
        <f t="shared" si="5"/>
        <v>15771.044418969999</v>
      </c>
      <c r="AE10" s="293">
        <v>6102376</v>
      </c>
      <c r="AF10" s="294">
        <v>16425.568536261999</v>
      </c>
    </row>
    <row r="11" spans="1:33" x14ac:dyDescent="0.15">
      <c r="A11" s="92"/>
      <c r="B11" s="67" t="s">
        <v>76</v>
      </c>
      <c r="C11" s="100">
        <v>284922</v>
      </c>
      <c r="D11" s="97">
        <v>759.51384903899998</v>
      </c>
      <c r="E11" s="100">
        <v>314329</v>
      </c>
      <c r="F11" s="97">
        <v>828.83709660199997</v>
      </c>
      <c r="G11" s="100">
        <v>357249</v>
      </c>
      <c r="H11" s="97">
        <v>889.74234004200002</v>
      </c>
      <c r="I11" s="126">
        <v>402759</v>
      </c>
      <c r="J11" s="111">
        <v>918.35048707700003</v>
      </c>
      <c r="K11" s="126">
        <v>465138</v>
      </c>
      <c r="L11" s="111">
        <v>935.01389594099999</v>
      </c>
      <c r="M11" s="126">
        <v>1503197</v>
      </c>
      <c r="N11" s="111">
        <v>4702.7813825769999</v>
      </c>
      <c r="O11" s="126">
        <v>675117</v>
      </c>
      <c r="P11" s="111">
        <v>1159.8335940080001</v>
      </c>
      <c r="Q11" s="126">
        <v>782716</v>
      </c>
      <c r="R11" s="111">
        <v>1264.2221113190001</v>
      </c>
      <c r="S11" s="126">
        <v>878961</v>
      </c>
      <c r="T11" s="111">
        <v>1388.79570603307</v>
      </c>
      <c r="U11" s="126">
        <v>979384</v>
      </c>
      <c r="V11" s="111">
        <v>1467.5651545559499</v>
      </c>
      <c r="W11" s="126">
        <v>1145029</v>
      </c>
      <c r="X11" s="111">
        <v>1561.1606377640001</v>
      </c>
      <c r="Y11" s="126">
        <v>1167722</v>
      </c>
      <c r="Z11" s="111">
        <v>1681.2338976350002</v>
      </c>
      <c r="AA11" s="126">
        <v>1228871</v>
      </c>
      <c r="AB11" s="111">
        <v>1700.8692592279999</v>
      </c>
      <c r="AC11" s="126">
        <f t="shared" ref="AC11:AE11" si="6">AC20+AC29+AC38</f>
        <v>1283203</v>
      </c>
      <c r="AD11" s="111">
        <f>AD20+AD29+AD38</f>
        <v>1769.333651272</v>
      </c>
      <c r="AE11" s="293">
        <v>643904</v>
      </c>
      <c r="AF11" s="294">
        <v>1838.252943494</v>
      </c>
    </row>
    <row r="12" spans="1:33" x14ac:dyDescent="0.15">
      <c r="A12" s="92"/>
      <c r="B12" s="67"/>
      <c r="C12" s="100"/>
      <c r="D12" s="97"/>
      <c r="E12" s="100"/>
      <c r="F12" s="97"/>
      <c r="G12" s="100"/>
      <c r="H12" s="97"/>
      <c r="I12" s="126"/>
      <c r="J12" s="111"/>
      <c r="K12" s="126"/>
      <c r="L12" s="111"/>
      <c r="M12" s="126"/>
      <c r="N12" s="111"/>
      <c r="O12" s="126"/>
      <c r="P12" s="111"/>
      <c r="Q12" s="126"/>
      <c r="R12" s="111"/>
      <c r="S12" s="118"/>
      <c r="U12" s="118"/>
      <c r="W12" s="118"/>
      <c r="Y12" s="118"/>
      <c r="Z12" s="118"/>
      <c r="AA12" s="118"/>
      <c r="AB12" s="118"/>
      <c r="AC12" s="118"/>
      <c r="AD12" s="236"/>
      <c r="AE12" s="118"/>
      <c r="AF12" s="288"/>
    </row>
    <row r="13" spans="1:33" ht="24" x14ac:dyDescent="0.15">
      <c r="A13" s="131"/>
      <c r="B13" s="66" t="s">
        <v>106</v>
      </c>
      <c r="C13" s="107">
        <f t="shared" ref="C13:J13" si="7">SUM(C14:C15)</f>
        <v>12889456</v>
      </c>
      <c r="D13" s="108">
        <f t="shared" si="7"/>
        <v>23338.586938444001</v>
      </c>
      <c r="E13" s="107">
        <f t="shared" si="7"/>
        <v>11042544</v>
      </c>
      <c r="F13" s="108">
        <f t="shared" si="7"/>
        <v>26509.460988275001</v>
      </c>
      <c r="G13" s="107">
        <f t="shared" si="7"/>
        <v>11364383</v>
      </c>
      <c r="H13" s="108">
        <f t="shared" si="7"/>
        <v>28608.501560908</v>
      </c>
      <c r="I13" s="107">
        <f t="shared" si="7"/>
        <v>11987554</v>
      </c>
      <c r="J13" s="108">
        <f t="shared" si="7"/>
        <v>29893.996995344998</v>
      </c>
      <c r="K13" s="107">
        <f t="shared" ref="K13:P13" si="8">SUM(K14:K15)</f>
        <v>13619182</v>
      </c>
      <c r="L13" s="112">
        <f t="shared" si="8"/>
        <v>30896.202112815998</v>
      </c>
      <c r="M13" s="107">
        <f t="shared" si="8"/>
        <v>13430962</v>
      </c>
      <c r="N13" s="112">
        <f t="shared" si="8"/>
        <v>33640.722762896999</v>
      </c>
      <c r="O13" s="107">
        <f t="shared" si="8"/>
        <v>14114163</v>
      </c>
      <c r="P13" s="112">
        <f t="shared" si="8"/>
        <v>34472.018151570999</v>
      </c>
      <c r="Q13" s="107">
        <f>SUM(Q14:Q15)</f>
        <v>14649062</v>
      </c>
      <c r="R13" s="112">
        <f>SUM(R14:R15)</f>
        <v>35487.345799741001</v>
      </c>
      <c r="S13" s="107">
        <f>S14+S15</f>
        <v>15234566</v>
      </c>
      <c r="T13" s="203">
        <f>T14+T15</f>
        <v>37000.491027440003</v>
      </c>
      <c r="U13" s="107">
        <v>16126469</v>
      </c>
      <c r="V13" s="203">
        <v>37886.838380982001</v>
      </c>
      <c r="W13" s="107">
        <v>16277921</v>
      </c>
      <c r="X13" s="203">
        <v>38987.363437856999</v>
      </c>
      <c r="Y13" s="107">
        <v>17138387</v>
      </c>
      <c r="Z13" s="112">
        <v>40241.229761841001</v>
      </c>
      <c r="AA13" s="107">
        <v>17891287</v>
      </c>
      <c r="AB13" s="112">
        <v>40594.991521859003</v>
      </c>
      <c r="AC13" s="107">
        <f>SUM(AC14:AC15)</f>
        <v>18411733</v>
      </c>
      <c r="AD13" s="112">
        <f>SUM(AD14:AD15)</f>
        <v>39862.971002256003</v>
      </c>
      <c r="AE13" s="292">
        <v>15176445</v>
      </c>
      <c r="AF13" s="291">
        <v>40788.794179589</v>
      </c>
      <c r="AG13" s="211"/>
    </row>
    <row r="14" spans="1:33" x14ac:dyDescent="0.15">
      <c r="A14" s="92"/>
      <c r="B14" s="67" t="s">
        <v>70</v>
      </c>
      <c r="C14" s="100">
        <v>6500790</v>
      </c>
      <c r="D14" s="97">
        <v>10655.600228338</v>
      </c>
      <c r="E14" s="100">
        <v>5309086</v>
      </c>
      <c r="F14" s="97">
        <v>11918.210174112599</v>
      </c>
      <c r="G14" s="100">
        <v>5401444</v>
      </c>
      <c r="H14" s="97">
        <v>12825.275056405</v>
      </c>
      <c r="I14" s="126">
        <v>5642978</v>
      </c>
      <c r="J14" s="111">
        <v>13309.248731285001</v>
      </c>
      <c r="K14" s="126">
        <v>6216077</v>
      </c>
      <c r="L14" s="111">
        <v>13689.66570876247</v>
      </c>
      <c r="M14" s="126">
        <v>6395187</v>
      </c>
      <c r="N14" s="111">
        <v>14961.346787018399</v>
      </c>
      <c r="O14" s="126">
        <v>6839464</v>
      </c>
      <c r="P14" s="111">
        <v>15267.009452996001</v>
      </c>
      <c r="Q14" s="126">
        <v>7082356</v>
      </c>
      <c r="R14" s="111">
        <v>15544.068993106599</v>
      </c>
      <c r="S14" s="126">
        <v>7365438</v>
      </c>
      <c r="T14" s="111">
        <v>16189.270721598999</v>
      </c>
      <c r="U14" s="126">
        <v>7787188</v>
      </c>
      <c r="V14" s="111">
        <v>16408.645519299</v>
      </c>
      <c r="W14" s="126">
        <v>7847296</v>
      </c>
      <c r="X14" s="111">
        <v>16663.794962108001</v>
      </c>
      <c r="Y14" s="126">
        <v>8299446</v>
      </c>
      <c r="Z14" s="111">
        <v>17557.959386267001</v>
      </c>
      <c r="AA14" s="126">
        <v>8728518</v>
      </c>
      <c r="AB14" s="111">
        <v>17572.058609615</v>
      </c>
      <c r="AC14" s="126">
        <v>8969190</v>
      </c>
      <c r="AD14" s="111">
        <v>17210.007638756</v>
      </c>
      <c r="AE14" s="126">
        <v>7202105</v>
      </c>
      <c r="AF14" s="287">
        <v>17631.099418852002</v>
      </c>
      <c r="AG14" s="211"/>
    </row>
    <row r="15" spans="1:33" x14ac:dyDescent="0.15">
      <c r="A15" s="92"/>
      <c r="B15" s="67" t="s">
        <v>71</v>
      </c>
      <c r="C15" s="100">
        <v>6388666</v>
      </c>
      <c r="D15" s="97">
        <v>12682.986710106001</v>
      </c>
      <c r="E15" s="100">
        <v>5733458</v>
      </c>
      <c r="F15" s="97">
        <v>14591.2508141624</v>
      </c>
      <c r="G15" s="100">
        <v>5962939</v>
      </c>
      <c r="H15" s="97">
        <v>15783.226504503</v>
      </c>
      <c r="I15" s="126">
        <v>6344576</v>
      </c>
      <c r="J15" s="111">
        <v>16584.748264059999</v>
      </c>
      <c r="K15" s="126">
        <v>7403105</v>
      </c>
      <c r="L15" s="111">
        <v>17206.536404053528</v>
      </c>
      <c r="M15" s="126">
        <v>7035775</v>
      </c>
      <c r="N15" s="111">
        <v>18679.3759758786</v>
      </c>
      <c r="O15" s="126">
        <v>7274699</v>
      </c>
      <c r="P15" s="111">
        <v>19205.008698574999</v>
      </c>
      <c r="Q15" s="126">
        <v>7566706</v>
      </c>
      <c r="R15" s="111">
        <v>19943.2768066344</v>
      </c>
      <c r="S15" s="126">
        <v>7869128</v>
      </c>
      <c r="T15" s="111">
        <v>20811.220305841001</v>
      </c>
      <c r="U15" s="126">
        <v>8339281</v>
      </c>
      <c r="V15" s="111">
        <v>21478.192861683001</v>
      </c>
      <c r="W15" s="126">
        <v>8430625</v>
      </c>
      <c r="X15" s="111">
        <v>22323.568475749002</v>
      </c>
      <c r="Y15" s="126">
        <v>8838941</v>
      </c>
      <c r="Z15" s="111">
        <v>22683.270375574</v>
      </c>
      <c r="AA15" s="126">
        <v>9162769</v>
      </c>
      <c r="AB15" s="111">
        <v>23022.932912243999</v>
      </c>
      <c r="AC15" s="126">
        <v>9442543</v>
      </c>
      <c r="AD15" s="111">
        <v>22652.963363499999</v>
      </c>
      <c r="AE15" s="126">
        <v>7974340</v>
      </c>
      <c r="AF15" s="287">
        <v>23157.694760736998</v>
      </c>
      <c r="AG15" s="211"/>
    </row>
    <row r="16" spans="1:33" x14ac:dyDescent="0.15">
      <c r="A16" s="92"/>
      <c r="B16" s="67"/>
      <c r="C16" s="100"/>
      <c r="D16" s="97"/>
      <c r="E16" s="100"/>
      <c r="F16" s="97"/>
      <c r="G16" s="100"/>
      <c r="H16" s="97"/>
      <c r="I16" s="126"/>
      <c r="J16" s="111"/>
      <c r="K16" s="126"/>
      <c r="L16" s="111"/>
      <c r="M16" s="126"/>
      <c r="N16" s="111"/>
      <c r="O16" s="126"/>
      <c r="P16" s="111"/>
      <c r="Q16" s="126"/>
      <c r="R16" s="111"/>
      <c r="S16" s="126"/>
      <c r="T16" s="111"/>
      <c r="U16" s="126"/>
      <c r="V16" s="111"/>
      <c r="W16" s="126"/>
      <c r="X16" s="111"/>
      <c r="Y16" s="126"/>
      <c r="Z16" s="111"/>
      <c r="AA16" s="126"/>
      <c r="AB16" s="111"/>
      <c r="AC16" s="126"/>
      <c r="AD16" s="111"/>
      <c r="AE16" s="126"/>
      <c r="AF16" s="289"/>
      <c r="AG16" s="211"/>
    </row>
    <row r="17" spans="1:33" x14ac:dyDescent="0.15">
      <c r="A17" s="58"/>
      <c r="B17" s="67" t="s">
        <v>73</v>
      </c>
      <c r="C17" s="100">
        <v>80265</v>
      </c>
      <c r="D17" s="97">
        <v>228.49917676600001</v>
      </c>
      <c r="E17" s="100">
        <v>52765</v>
      </c>
      <c r="F17" s="97">
        <v>180.516590931</v>
      </c>
      <c r="G17" s="100">
        <v>55169</v>
      </c>
      <c r="H17" s="97">
        <v>197.06671249600001</v>
      </c>
      <c r="I17" s="126">
        <v>58211</v>
      </c>
      <c r="J17" s="111">
        <v>209.68151213300001</v>
      </c>
      <c r="K17" s="126">
        <v>67452</v>
      </c>
      <c r="L17" s="111">
        <v>199.07400654599999</v>
      </c>
      <c r="M17" s="126">
        <v>490974</v>
      </c>
      <c r="N17" s="111">
        <v>2247.6128993369998</v>
      </c>
      <c r="O17" s="126">
        <v>57388</v>
      </c>
      <c r="P17" s="111">
        <v>158.52168111</v>
      </c>
      <c r="Q17" s="126">
        <v>41017</v>
      </c>
      <c r="R17" s="111">
        <v>98.58073023</v>
      </c>
      <c r="S17" s="126">
        <v>40961</v>
      </c>
      <c r="T17" s="111">
        <v>96.897368287999996</v>
      </c>
      <c r="U17" s="126">
        <v>43563</v>
      </c>
      <c r="V17" s="111">
        <v>99.181088285000001</v>
      </c>
      <c r="W17" s="126">
        <v>44991</v>
      </c>
      <c r="X17" s="111">
        <v>106.031764165</v>
      </c>
      <c r="Y17" s="126">
        <v>51922</v>
      </c>
      <c r="Z17" s="111">
        <v>113.463100461</v>
      </c>
      <c r="AA17" s="126">
        <v>59606</v>
      </c>
      <c r="AB17" s="111">
        <v>117.092724954</v>
      </c>
      <c r="AC17" s="126">
        <v>60462</v>
      </c>
      <c r="AD17" s="111">
        <v>122.25081025999999</v>
      </c>
      <c r="AE17" s="126">
        <v>60717</v>
      </c>
      <c r="AF17" s="287">
        <v>122.76952689300001</v>
      </c>
      <c r="AG17" s="211"/>
    </row>
    <row r="18" spans="1:33" x14ac:dyDescent="0.15">
      <c r="A18" s="58"/>
      <c r="B18" s="67" t="s">
        <v>74</v>
      </c>
      <c r="C18" s="100">
        <v>8500403</v>
      </c>
      <c r="D18" s="97">
        <v>14854.26937623</v>
      </c>
      <c r="E18" s="100">
        <v>7393219</v>
      </c>
      <c r="F18" s="97">
        <v>17071.5729154906</v>
      </c>
      <c r="G18" s="100">
        <v>7618682</v>
      </c>
      <c r="H18" s="97">
        <v>18425.227568569</v>
      </c>
      <c r="I18" s="126">
        <v>7966693</v>
      </c>
      <c r="J18" s="111">
        <v>19231.687718252</v>
      </c>
      <c r="K18" s="126">
        <v>9309282</v>
      </c>
      <c r="L18" s="111">
        <v>20052.3927392728</v>
      </c>
      <c r="M18" s="126">
        <v>7565911</v>
      </c>
      <c r="N18" s="111">
        <v>15565.402077053401</v>
      </c>
      <c r="O18" s="126">
        <v>9250461</v>
      </c>
      <c r="P18" s="111">
        <v>21731.787557655</v>
      </c>
      <c r="Q18" s="126">
        <v>9537871</v>
      </c>
      <c r="R18" s="111">
        <v>22125.340794011601</v>
      </c>
      <c r="S18" s="126">
        <v>9832339</v>
      </c>
      <c r="T18" s="111">
        <v>22906.589240193</v>
      </c>
      <c r="U18" s="126">
        <v>10321772</v>
      </c>
      <c r="V18" s="111">
        <v>23293.487228042999</v>
      </c>
      <c r="W18" s="126">
        <v>10321937</v>
      </c>
      <c r="X18" s="111">
        <v>23836.767626160999</v>
      </c>
      <c r="Y18" s="126">
        <v>10743125</v>
      </c>
      <c r="Z18" s="111">
        <v>24338.810038670999</v>
      </c>
      <c r="AA18" s="126">
        <v>11134232</v>
      </c>
      <c r="AB18" s="111">
        <v>24457.288576426999</v>
      </c>
      <c r="AC18" s="126">
        <v>11353246</v>
      </c>
      <c r="AD18" s="111">
        <v>23822.435852495</v>
      </c>
      <c r="AE18" s="126">
        <v>9262734</v>
      </c>
      <c r="AF18" s="287">
        <v>24087.997280698</v>
      </c>
      <c r="AG18" s="211"/>
    </row>
    <row r="19" spans="1:33" x14ac:dyDescent="0.15">
      <c r="A19" s="58"/>
      <c r="B19" s="67" t="s">
        <v>75</v>
      </c>
      <c r="C19" s="100">
        <v>4056414</v>
      </c>
      <c r="D19" s="97">
        <v>7544.5794192789999</v>
      </c>
      <c r="E19" s="100">
        <v>3312233</v>
      </c>
      <c r="F19" s="97">
        <v>8474.6240235304012</v>
      </c>
      <c r="G19" s="100">
        <v>3367147</v>
      </c>
      <c r="H19" s="97">
        <v>9145.5160735209993</v>
      </c>
      <c r="I19" s="126">
        <v>3595414</v>
      </c>
      <c r="J19" s="111">
        <v>9589.9892820160003</v>
      </c>
      <c r="K19" s="126">
        <v>3812373</v>
      </c>
      <c r="L19" s="111">
        <v>9763.1034206231998</v>
      </c>
      <c r="M19" s="126">
        <v>3980712</v>
      </c>
      <c r="N19" s="111">
        <v>11379.345282149599</v>
      </c>
      <c r="O19" s="126">
        <v>4179665</v>
      </c>
      <c r="P19" s="111">
        <v>11493.074177937</v>
      </c>
      <c r="Q19" s="126">
        <v>4343376</v>
      </c>
      <c r="R19" s="111">
        <v>12084.2113641414</v>
      </c>
      <c r="S19" s="126">
        <v>4545184</v>
      </c>
      <c r="T19" s="111">
        <v>12689.864383949</v>
      </c>
      <c r="U19" s="126">
        <v>4857822</v>
      </c>
      <c r="V19" s="111">
        <v>13106.201588487</v>
      </c>
      <c r="W19" s="126">
        <v>4922838</v>
      </c>
      <c r="X19" s="111">
        <v>13566.331484869999</v>
      </c>
      <c r="Y19" s="126">
        <v>5273837</v>
      </c>
      <c r="Z19" s="111">
        <v>14192.938963164001</v>
      </c>
      <c r="AA19" s="126">
        <v>5575925</v>
      </c>
      <c r="AB19" s="111">
        <v>14411.003108376</v>
      </c>
      <c r="AC19" s="126">
        <v>5833683</v>
      </c>
      <c r="AD19" s="111">
        <v>14250.083948148</v>
      </c>
      <c r="AE19" s="126">
        <v>5296683</v>
      </c>
      <c r="AF19" s="287">
        <v>14852.549928068</v>
      </c>
      <c r="AG19" s="211"/>
    </row>
    <row r="20" spans="1:33" x14ac:dyDescent="0.15">
      <c r="A20" s="92"/>
      <c r="B20" s="67" t="s">
        <v>76</v>
      </c>
      <c r="C20" s="100">
        <v>252374</v>
      </c>
      <c r="D20" s="97">
        <v>711.23896616900004</v>
      </c>
      <c r="E20" s="100">
        <v>284327</v>
      </c>
      <c r="F20" s="97">
        <v>782.74745832300005</v>
      </c>
      <c r="G20" s="100">
        <v>323385</v>
      </c>
      <c r="H20" s="97">
        <v>840.69120632199997</v>
      </c>
      <c r="I20" s="126">
        <v>367236</v>
      </c>
      <c r="J20" s="111">
        <v>862.63848294399997</v>
      </c>
      <c r="K20" s="126">
        <v>430075</v>
      </c>
      <c r="L20" s="111">
        <v>881.63194637399999</v>
      </c>
      <c r="M20" s="126">
        <v>1393365</v>
      </c>
      <c r="N20" s="111">
        <v>4448.362504357</v>
      </c>
      <c r="O20" s="126">
        <v>626649</v>
      </c>
      <c r="P20" s="111">
        <v>1088.6347348690001</v>
      </c>
      <c r="Q20" s="126">
        <v>726798</v>
      </c>
      <c r="R20" s="111">
        <v>1179.2129113579999</v>
      </c>
      <c r="S20" s="126">
        <v>816082</v>
      </c>
      <c r="T20" s="111">
        <v>1307.14003501</v>
      </c>
      <c r="U20" s="126">
        <v>903312</v>
      </c>
      <c r="V20" s="111">
        <v>1387.9684761670001</v>
      </c>
      <c r="W20" s="126">
        <v>988155</v>
      </c>
      <c r="X20" s="111">
        <v>1478.232562661</v>
      </c>
      <c r="Y20" s="126">
        <v>1069503</v>
      </c>
      <c r="Z20" s="111">
        <v>1596.017659545</v>
      </c>
      <c r="AA20" s="126">
        <v>1121524</v>
      </c>
      <c r="AB20" s="111">
        <v>1609.607112102</v>
      </c>
      <c r="AC20" s="126">
        <v>1164342</v>
      </c>
      <c r="AD20" s="111">
        <v>1668.200391353</v>
      </c>
      <c r="AE20" s="126">
        <v>556311</v>
      </c>
      <c r="AF20" s="287">
        <v>1725.4774439299999</v>
      </c>
      <c r="AG20" s="211"/>
    </row>
    <row r="21" spans="1:33" x14ac:dyDescent="0.15">
      <c r="A21" s="92"/>
      <c r="B21" s="67"/>
      <c r="C21" s="100"/>
      <c r="D21" s="97"/>
      <c r="E21" s="100"/>
      <c r="F21" s="97"/>
      <c r="G21" s="100"/>
      <c r="H21" s="97"/>
      <c r="I21" s="126"/>
      <c r="J21" s="111"/>
      <c r="K21" s="126"/>
      <c r="L21" s="111"/>
      <c r="M21" s="126"/>
      <c r="N21" s="111"/>
      <c r="O21" s="126"/>
      <c r="P21" s="111"/>
      <c r="Q21" s="126"/>
      <c r="R21" s="111">
        <v>0</v>
      </c>
      <c r="S21" s="126"/>
      <c r="T21" s="111"/>
      <c r="U21" s="126"/>
      <c r="V21" s="111"/>
      <c r="W21" s="126"/>
      <c r="X21" s="111"/>
      <c r="Y21" s="126"/>
      <c r="Z21" s="111"/>
      <c r="AA21" s="126"/>
      <c r="AB21" s="111"/>
      <c r="AC21" s="126"/>
      <c r="AD21" s="111"/>
      <c r="AE21" s="126"/>
      <c r="AF21" s="289"/>
      <c r="AG21" s="211"/>
    </row>
    <row r="22" spans="1:33" ht="24" x14ac:dyDescent="0.15">
      <c r="A22" s="131"/>
      <c r="B22" s="66" t="s">
        <v>107</v>
      </c>
      <c r="C22" s="107">
        <f t="shared" ref="C22:J22" si="9">SUM(C23:C24)</f>
        <v>1201141</v>
      </c>
      <c r="D22" s="108">
        <f t="shared" si="9"/>
        <v>1932.354080717</v>
      </c>
      <c r="E22" s="107">
        <f t="shared" si="9"/>
        <v>986910</v>
      </c>
      <c r="F22" s="108">
        <f t="shared" si="9"/>
        <v>1739.2048829529999</v>
      </c>
      <c r="G22" s="107">
        <f t="shared" si="9"/>
        <v>1086064</v>
      </c>
      <c r="H22" s="108">
        <f t="shared" si="9"/>
        <v>1881.0148747809999</v>
      </c>
      <c r="I22" s="107">
        <f t="shared" si="9"/>
        <v>1171721</v>
      </c>
      <c r="J22" s="108">
        <f t="shared" si="9"/>
        <v>2089.1094882570001</v>
      </c>
      <c r="K22" s="107">
        <f t="shared" ref="K22:P22" si="10">SUM(K23:K24)</f>
        <v>1345339</v>
      </c>
      <c r="L22" s="112">
        <f t="shared" si="10"/>
        <v>2346.9622894570002</v>
      </c>
      <c r="M22" s="107">
        <f t="shared" si="10"/>
        <v>1401472</v>
      </c>
      <c r="N22" s="112">
        <f t="shared" si="10"/>
        <v>2236.5830397930004</v>
      </c>
      <c r="O22" s="107">
        <f t="shared" si="10"/>
        <v>1650489</v>
      </c>
      <c r="P22" s="112">
        <f t="shared" si="10"/>
        <v>2934.898202549</v>
      </c>
      <c r="Q22" s="107">
        <f>SUM(Q23:Q24)</f>
        <v>1901663</v>
      </c>
      <c r="R22" s="112">
        <f>SUM(R23:R24)</f>
        <v>3275.4287973110004</v>
      </c>
      <c r="S22" s="107">
        <f>S23+S24</f>
        <v>1929895</v>
      </c>
      <c r="T22" s="112">
        <f>T23+T24</f>
        <v>3340.4350316770001</v>
      </c>
      <c r="U22" s="107">
        <v>2041334</v>
      </c>
      <c r="V22" s="112">
        <v>3314.1095510330001</v>
      </c>
      <c r="W22" s="107">
        <v>6151086</v>
      </c>
      <c r="X22" s="112">
        <v>3315.6624367180002</v>
      </c>
      <c r="Y22" s="107">
        <v>2110237</v>
      </c>
      <c r="Z22" s="112">
        <v>3323.8512555100001</v>
      </c>
      <c r="AA22" s="107">
        <v>1941139</v>
      </c>
      <c r="AB22" s="112">
        <v>3321.79154178</v>
      </c>
      <c r="AC22" s="107">
        <f>SUM(AC23:AC24)</f>
        <v>1956034</v>
      </c>
      <c r="AD22" s="112">
        <f>SUM(AD23:AD24)</f>
        <v>3293.9086501040001</v>
      </c>
      <c r="AE22" s="292">
        <v>1954316</v>
      </c>
      <c r="AF22" s="291">
        <v>3302.2208137300004</v>
      </c>
      <c r="AG22" s="211"/>
    </row>
    <row r="23" spans="1:33" x14ac:dyDescent="0.15">
      <c r="A23" s="92"/>
      <c r="B23" s="67" t="s">
        <v>70</v>
      </c>
      <c r="C23" s="100">
        <v>655265</v>
      </c>
      <c r="D23" s="97">
        <v>1014.967065936</v>
      </c>
      <c r="E23" s="100">
        <v>540351</v>
      </c>
      <c r="F23" s="97">
        <v>908.71103287699998</v>
      </c>
      <c r="G23" s="100">
        <v>599704</v>
      </c>
      <c r="H23" s="97">
        <v>989.818795282</v>
      </c>
      <c r="I23" s="126">
        <v>646789</v>
      </c>
      <c r="J23" s="111">
        <v>1097.1022778500001</v>
      </c>
      <c r="K23" s="126">
        <v>734356</v>
      </c>
      <c r="L23" s="111">
        <v>1226.1370614729999</v>
      </c>
      <c r="M23" s="126">
        <v>755909</v>
      </c>
      <c r="N23" s="111">
        <v>1173.51514165</v>
      </c>
      <c r="O23" s="126">
        <v>899255</v>
      </c>
      <c r="P23" s="111">
        <v>1498.7791011679999</v>
      </c>
      <c r="Q23" s="126">
        <v>1040295</v>
      </c>
      <c r="R23" s="111">
        <v>1710.646490606</v>
      </c>
      <c r="S23" s="126">
        <v>1054450</v>
      </c>
      <c r="T23" s="111">
        <v>1694.638662349</v>
      </c>
      <c r="U23" s="126">
        <v>1109009</v>
      </c>
      <c r="V23" s="111">
        <v>1642.1597571100001</v>
      </c>
      <c r="W23" s="126">
        <v>3318997</v>
      </c>
      <c r="X23" s="111">
        <v>1652.5770666999999</v>
      </c>
      <c r="Y23" s="126">
        <v>1146272</v>
      </c>
      <c r="Z23" s="111">
        <v>1654.8811439420001</v>
      </c>
      <c r="AA23" s="126">
        <v>1052221</v>
      </c>
      <c r="AB23" s="111">
        <v>1699.225339606</v>
      </c>
      <c r="AC23" s="126">
        <v>1073062</v>
      </c>
      <c r="AD23" s="111">
        <v>1707.445857164</v>
      </c>
      <c r="AE23" s="126">
        <v>1077753</v>
      </c>
      <c r="AF23" s="287">
        <v>1662.6264824980001</v>
      </c>
      <c r="AG23" s="211"/>
    </row>
    <row r="24" spans="1:33" x14ac:dyDescent="0.15">
      <c r="A24" s="92"/>
      <c r="B24" s="67" t="s">
        <v>71</v>
      </c>
      <c r="C24" s="100">
        <v>545876</v>
      </c>
      <c r="D24" s="97">
        <v>917.38701478099995</v>
      </c>
      <c r="E24" s="100">
        <v>446559</v>
      </c>
      <c r="F24" s="97">
        <v>830.49385007599994</v>
      </c>
      <c r="G24" s="100">
        <v>486360</v>
      </c>
      <c r="H24" s="97">
        <v>891.19607949900001</v>
      </c>
      <c r="I24" s="126">
        <v>524932</v>
      </c>
      <c r="J24" s="111">
        <v>992.007210407</v>
      </c>
      <c r="K24" s="126">
        <v>610983</v>
      </c>
      <c r="L24" s="111">
        <v>1120.8252279840001</v>
      </c>
      <c r="M24" s="126">
        <v>645563</v>
      </c>
      <c r="N24" s="111">
        <v>1063.0678981430001</v>
      </c>
      <c r="O24" s="126">
        <v>751234</v>
      </c>
      <c r="P24" s="111">
        <v>1436.1191013810001</v>
      </c>
      <c r="Q24" s="126">
        <v>861368</v>
      </c>
      <c r="R24" s="111">
        <v>1564.7823067050001</v>
      </c>
      <c r="S24" s="126">
        <v>875445</v>
      </c>
      <c r="T24" s="111">
        <v>1645.7963693280001</v>
      </c>
      <c r="U24" s="126">
        <v>932325</v>
      </c>
      <c r="V24" s="111">
        <v>1671.949793923</v>
      </c>
      <c r="W24" s="126">
        <v>2832089</v>
      </c>
      <c r="X24" s="111">
        <v>1663.085370018</v>
      </c>
      <c r="Y24" s="126">
        <v>963965</v>
      </c>
      <c r="Z24" s="111">
        <v>1668.970111568</v>
      </c>
      <c r="AA24" s="126">
        <v>888918</v>
      </c>
      <c r="AB24" s="111">
        <v>1622.566202174</v>
      </c>
      <c r="AC24" s="126">
        <v>882972</v>
      </c>
      <c r="AD24" s="111">
        <v>1586.4627929400001</v>
      </c>
      <c r="AE24" s="126">
        <v>876563</v>
      </c>
      <c r="AF24" s="287">
        <v>1639.5943312320001</v>
      </c>
      <c r="AG24" s="211"/>
    </row>
    <row r="25" spans="1:33" x14ac:dyDescent="0.15">
      <c r="A25" s="92"/>
      <c r="B25" s="67"/>
      <c r="C25" s="100"/>
      <c r="D25" s="97"/>
      <c r="E25" s="100"/>
      <c r="F25" s="97"/>
      <c r="G25" s="100"/>
      <c r="H25" s="97"/>
      <c r="I25" s="126"/>
      <c r="J25" s="111"/>
      <c r="K25" s="126"/>
      <c r="L25" s="111"/>
      <c r="M25" s="126"/>
      <c r="N25" s="111"/>
      <c r="O25" s="126"/>
      <c r="P25" s="111"/>
      <c r="Q25" s="126"/>
      <c r="R25" s="111"/>
      <c r="S25" s="126"/>
      <c r="T25" s="111"/>
      <c r="U25" s="126"/>
      <c r="V25" s="111"/>
      <c r="W25" s="126"/>
      <c r="X25" s="111"/>
      <c r="Y25" s="126"/>
      <c r="Z25" s="111"/>
      <c r="AA25" s="126"/>
      <c r="AB25" s="111"/>
      <c r="AC25" s="126"/>
      <c r="AD25" s="111"/>
      <c r="AE25" s="126"/>
      <c r="AF25" s="289"/>
      <c r="AG25" s="211"/>
    </row>
    <row r="26" spans="1:33" x14ac:dyDescent="0.15">
      <c r="A26" s="58"/>
      <c r="B26" s="67" t="s">
        <v>73</v>
      </c>
      <c r="C26" s="100">
        <v>5355</v>
      </c>
      <c r="D26" s="97">
        <v>9.5129541880000001</v>
      </c>
      <c r="E26" s="100">
        <v>3160</v>
      </c>
      <c r="F26" s="97">
        <v>9.1226932739999995</v>
      </c>
      <c r="G26" s="100">
        <v>30927</v>
      </c>
      <c r="H26" s="97">
        <v>8.7205780859999997</v>
      </c>
      <c r="I26" s="126">
        <v>3198</v>
      </c>
      <c r="J26" s="111">
        <v>8.3462578510000007</v>
      </c>
      <c r="K26" s="126">
        <v>3704</v>
      </c>
      <c r="L26" s="111">
        <v>8.5676448629999999</v>
      </c>
      <c r="M26" s="126">
        <v>21744</v>
      </c>
      <c r="N26" s="111">
        <v>41.070140780000003</v>
      </c>
      <c r="O26" s="126">
        <v>4792</v>
      </c>
      <c r="P26" s="111">
        <v>9.2064587400000004</v>
      </c>
      <c r="Q26" s="126">
        <v>4938</v>
      </c>
      <c r="R26" s="111">
        <v>6.6354280379999997</v>
      </c>
      <c r="S26" s="126">
        <v>5073</v>
      </c>
      <c r="T26" s="111">
        <v>6.6686890239999999</v>
      </c>
      <c r="U26" s="126">
        <v>4767</v>
      </c>
      <c r="V26" s="111">
        <v>5.884593754</v>
      </c>
      <c r="W26" s="126">
        <v>7908</v>
      </c>
      <c r="X26" s="111">
        <v>6.3217945110000002</v>
      </c>
      <c r="Y26" s="126">
        <v>7372</v>
      </c>
      <c r="Z26" s="111">
        <v>6.3662367150000003</v>
      </c>
      <c r="AA26" s="126">
        <v>5066</v>
      </c>
      <c r="AB26" s="111">
        <v>5.3441746969999997</v>
      </c>
      <c r="AC26" s="126">
        <v>5708</v>
      </c>
      <c r="AD26" s="111">
        <v>7.5368080370000001</v>
      </c>
      <c r="AE26" s="126">
        <v>9122</v>
      </c>
      <c r="AF26" s="287">
        <v>7.9257446910000002</v>
      </c>
      <c r="AG26" s="211"/>
    </row>
    <row r="27" spans="1:33" x14ac:dyDescent="0.15">
      <c r="A27" s="58"/>
      <c r="B27" s="67" t="s">
        <v>74</v>
      </c>
      <c r="C27" s="100">
        <v>826679</v>
      </c>
      <c r="D27" s="97">
        <v>1308.4334567559999</v>
      </c>
      <c r="E27" s="100">
        <v>682557</v>
      </c>
      <c r="F27" s="97">
        <v>1170.47886556</v>
      </c>
      <c r="G27" s="100">
        <v>736009</v>
      </c>
      <c r="H27" s="97">
        <v>1268.3499049340001</v>
      </c>
      <c r="I27" s="126">
        <v>802664</v>
      </c>
      <c r="J27" s="111">
        <v>1387.5521675099999</v>
      </c>
      <c r="K27" s="126">
        <v>909161</v>
      </c>
      <c r="L27" s="111">
        <v>1518.6778879440001</v>
      </c>
      <c r="M27" s="126">
        <v>885916</v>
      </c>
      <c r="N27" s="111">
        <v>1321.8549539129999</v>
      </c>
      <c r="O27" s="126">
        <v>1102051</v>
      </c>
      <c r="P27" s="111">
        <v>1853.219995032</v>
      </c>
      <c r="Q27" s="126">
        <v>1276109</v>
      </c>
      <c r="R27" s="111">
        <v>2103.3666206130001</v>
      </c>
      <c r="S27" s="126">
        <v>1285633</v>
      </c>
      <c r="T27" s="111">
        <v>2172.1384832180001</v>
      </c>
      <c r="U27" s="126">
        <v>1346773</v>
      </c>
      <c r="V27" s="111">
        <v>2141.0904474620002</v>
      </c>
      <c r="W27" s="126">
        <v>4077946</v>
      </c>
      <c r="X27" s="111">
        <v>2102.502244629</v>
      </c>
      <c r="Y27" s="126">
        <v>1356839</v>
      </c>
      <c r="Z27" s="111">
        <v>2091.0372670430002</v>
      </c>
      <c r="AA27" s="126">
        <v>1237661</v>
      </c>
      <c r="AB27" s="111">
        <v>2106.9781192679998</v>
      </c>
      <c r="AC27" s="126">
        <v>1240195</v>
      </c>
      <c r="AD27" s="111">
        <v>2081.4110412169998</v>
      </c>
      <c r="AE27" s="126">
        <v>1230748</v>
      </c>
      <c r="AF27" s="287">
        <v>2076.9581759090001</v>
      </c>
      <c r="AG27" s="211"/>
    </row>
    <row r="28" spans="1:33" x14ac:dyDescent="0.15">
      <c r="A28" s="58"/>
      <c r="B28" s="67" t="s">
        <v>75</v>
      </c>
      <c r="C28" s="100">
        <v>350874</v>
      </c>
      <c r="D28" s="97">
        <v>586.64498668500005</v>
      </c>
      <c r="E28" s="100">
        <v>285230</v>
      </c>
      <c r="F28" s="97">
        <v>532.55153815400001</v>
      </c>
      <c r="G28" s="100">
        <v>300186</v>
      </c>
      <c r="H28" s="97">
        <v>575.08806060799998</v>
      </c>
      <c r="I28" s="126">
        <v>344319</v>
      </c>
      <c r="J28" s="111">
        <v>660.31827587199996</v>
      </c>
      <c r="K28" s="126">
        <v>408015</v>
      </c>
      <c r="L28" s="111">
        <v>783.48370124400003</v>
      </c>
      <c r="M28" s="126">
        <v>424102</v>
      </c>
      <c r="N28" s="111">
        <v>771.76883294499999</v>
      </c>
      <c r="O28" s="126">
        <v>507609</v>
      </c>
      <c r="P28" s="111">
        <v>1026.6675118830001</v>
      </c>
      <c r="Q28" s="126">
        <v>576313</v>
      </c>
      <c r="R28" s="111">
        <v>1106.3942666099999</v>
      </c>
      <c r="S28" s="126">
        <v>588532</v>
      </c>
      <c r="T28" s="111">
        <v>1104.964981589</v>
      </c>
      <c r="U28" s="126">
        <v>626743</v>
      </c>
      <c r="V28" s="111">
        <v>1112.600928068</v>
      </c>
      <c r="W28" s="126">
        <v>1920569</v>
      </c>
      <c r="X28" s="111">
        <v>1150.205467235</v>
      </c>
      <c r="Y28" s="126">
        <v>660463</v>
      </c>
      <c r="Z28" s="111">
        <v>1165.3157020450001</v>
      </c>
      <c r="AA28" s="126">
        <v>604052</v>
      </c>
      <c r="AB28" s="111">
        <v>1143.1095976470001</v>
      </c>
      <c r="AC28" s="126">
        <v>604017</v>
      </c>
      <c r="AD28" s="111">
        <v>1126.8693410830001</v>
      </c>
      <c r="AE28" s="126">
        <v>639447</v>
      </c>
      <c r="AF28" s="287">
        <v>1130.2617922710001</v>
      </c>
      <c r="AG28" s="211"/>
    </row>
    <row r="29" spans="1:33" x14ac:dyDescent="0.15">
      <c r="A29" s="92"/>
      <c r="B29" s="67" t="s">
        <v>76</v>
      </c>
      <c r="C29" s="100">
        <v>18233</v>
      </c>
      <c r="D29" s="97">
        <v>27.762683087999999</v>
      </c>
      <c r="E29" s="100">
        <v>15963</v>
      </c>
      <c r="F29" s="97">
        <v>27.051785965000001</v>
      </c>
      <c r="G29" s="100">
        <v>18942</v>
      </c>
      <c r="H29" s="97">
        <v>28.856331152999999</v>
      </c>
      <c r="I29" s="126">
        <v>21540</v>
      </c>
      <c r="J29" s="111">
        <v>32.892787024</v>
      </c>
      <c r="K29" s="126">
        <v>24459</v>
      </c>
      <c r="L29" s="111">
        <v>36.233055405999998</v>
      </c>
      <c r="M29" s="126">
        <v>69710</v>
      </c>
      <c r="N29" s="111">
        <v>101.88911215500001</v>
      </c>
      <c r="O29" s="126">
        <v>36037</v>
      </c>
      <c r="P29" s="111">
        <v>45.804236893999999</v>
      </c>
      <c r="Q29" s="126">
        <v>44303</v>
      </c>
      <c r="R29" s="111">
        <v>59.032482049999999</v>
      </c>
      <c r="S29" s="126">
        <v>50657</v>
      </c>
      <c r="T29" s="111">
        <v>56.662877846000001</v>
      </c>
      <c r="U29" s="126">
        <v>63051</v>
      </c>
      <c r="V29" s="111">
        <v>54.533581749</v>
      </c>
      <c r="W29" s="126">
        <v>144663</v>
      </c>
      <c r="X29" s="111">
        <v>56.632930342999998</v>
      </c>
      <c r="Y29" s="126">
        <v>85563</v>
      </c>
      <c r="Z29" s="111">
        <v>61.132049707</v>
      </c>
      <c r="AA29" s="126">
        <v>94360</v>
      </c>
      <c r="AB29" s="111">
        <v>66.359650168000002</v>
      </c>
      <c r="AC29" s="126">
        <v>106114</v>
      </c>
      <c r="AD29" s="111">
        <v>78.091459767000003</v>
      </c>
      <c r="AE29" s="126">
        <v>74999</v>
      </c>
      <c r="AF29" s="287">
        <v>87.075100859000003</v>
      </c>
      <c r="AG29" s="211"/>
    </row>
    <row r="30" spans="1:33" x14ac:dyDescent="0.15">
      <c r="A30" s="92"/>
      <c r="B30" s="67"/>
      <c r="C30" s="100"/>
      <c r="D30" s="97"/>
      <c r="E30" s="100"/>
      <c r="F30" s="97"/>
      <c r="G30" s="100"/>
      <c r="H30" s="97"/>
      <c r="I30" s="126"/>
      <c r="J30" s="111"/>
      <c r="K30" s="126"/>
      <c r="L30" s="111"/>
      <c r="M30" s="107"/>
      <c r="N30" s="112"/>
      <c r="O30" s="107"/>
      <c r="P30" s="112"/>
      <c r="Q30" s="107"/>
      <c r="R30" s="112"/>
      <c r="S30" s="107"/>
      <c r="T30" s="112"/>
      <c r="U30" s="107"/>
      <c r="V30" s="112"/>
      <c r="W30" s="107"/>
      <c r="X30" s="112"/>
      <c r="Y30" s="107"/>
      <c r="Z30" s="112"/>
      <c r="AA30" s="107"/>
      <c r="AB30" s="112"/>
      <c r="AC30" s="107"/>
      <c r="AD30" s="112"/>
      <c r="AE30" s="107"/>
      <c r="AF30" s="290"/>
      <c r="AG30" s="211"/>
    </row>
    <row r="31" spans="1:33" ht="24" x14ac:dyDescent="0.15">
      <c r="A31" s="131"/>
      <c r="B31" s="66" t="s">
        <v>108</v>
      </c>
      <c r="C31" s="107">
        <f t="shared" ref="C31:J31" si="11">SUM(C32:C33)</f>
        <v>423508</v>
      </c>
      <c r="D31" s="108">
        <f t="shared" si="11"/>
        <v>722.60948909700005</v>
      </c>
      <c r="E31" s="107">
        <f t="shared" si="11"/>
        <v>401676</v>
      </c>
      <c r="F31" s="108">
        <f t="shared" si="11"/>
        <v>750.96016919599992</v>
      </c>
      <c r="G31" s="107">
        <f t="shared" si="11"/>
        <v>387212</v>
      </c>
      <c r="H31" s="108">
        <f t="shared" si="11"/>
        <v>777.31762971000001</v>
      </c>
      <c r="I31" s="107">
        <f t="shared" si="11"/>
        <v>348582</v>
      </c>
      <c r="J31" s="108">
        <f t="shared" si="11"/>
        <v>806.66138648800006</v>
      </c>
      <c r="K31" s="107">
        <f t="shared" ref="K31:P31" si="12">SUM(K32:K33)</f>
        <v>375095</v>
      </c>
      <c r="L31" s="112">
        <f t="shared" si="12"/>
        <v>810.74379947399996</v>
      </c>
      <c r="M31" s="125">
        <f t="shared" si="12"/>
        <v>395637</v>
      </c>
      <c r="N31" s="112">
        <f t="shared" si="12"/>
        <v>984.77692590600009</v>
      </c>
      <c r="O31" s="125">
        <f t="shared" si="12"/>
        <v>451645</v>
      </c>
      <c r="P31" s="112">
        <f t="shared" si="12"/>
        <v>1101.0425371440001</v>
      </c>
      <c r="Q31" s="107">
        <f>SUM(Q32:Q33)</f>
        <v>485108</v>
      </c>
      <c r="R31" s="112">
        <f>SUM(R32:R33)</f>
        <v>1205.984508712</v>
      </c>
      <c r="S31" s="107">
        <f>S32+S33</f>
        <v>503072</v>
      </c>
      <c r="T31" s="112">
        <f>T32+T33</f>
        <v>1327.0672834540001</v>
      </c>
      <c r="U31" s="107">
        <v>544414</v>
      </c>
      <c r="V31" s="112">
        <v>1232.364349683</v>
      </c>
      <c r="W31" s="107">
        <v>455371</v>
      </c>
      <c r="X31" s="112">
        <v>1211.9529674410001</v>
      </c>
      <c r="Y31" s="107">
        <v>463127</v>
      </c>
      <c r="Z31" s="112">
        <v>1194.228946533</v>
      </c>
      <c r="AA31" s="107">
        <v>443396</v>
      </c>
      <c r="AB31" s="112">
        <v>1153.442239234</v>
      </c>
      <c r="AC31" s="107">
        <f>SUM(AC32:AC33)</f>
        <v>394377</v>
      </c>
      <c r="AD31" s="112">
        <f>SUM(AD32:AD33)</f>
        <v>1064.3274075060001</v>
      </c>
      <c r="AE31" s="292">
        <v>463790</v>
      </c>
      <c r="AF31" s="291">
        <v>1142.011335525</v>
      </c>
      <c r="AG31" s="211"/>
    </row>
    <row r="32" spans="1:33" x14ac:dyDescent="0.15">
      <c r="A32" s="92"/>
      <c r="B32" s="67" t="s">
        <v>70</v>
      </c>
      <c r="C32" s="100">
        <v>215781</v>
      </c>
      <c r="D32" s="97">
        <v>363.31145831600003</v>
      </c>
      <c r="E32" s="100">
        <v>205117</v>
      </c>
      <c r="F32" s="97">
        <v>375.86465093599998</v>
      </c>
      <c r="G32" s="100">
        <v>195207</v>
      </c>
      <c r="H32" s="97">
        <v>384.018096619</v>
      </c>
      <c r="I32" s="126">
        <v>166657</v>
      </c>
      <c r="J32" s="111">
        <v>389.58905724599998</v>
      </c>
      <c r="K32" s="126">
        <v>186262</v>
      </c>
      <c r="L32" s="111">
        <v>401.37381429099997</v>
      </c>
      <c r="M32" s="126">
        <v>183900</v>
      </c>
      <c r="N32" s="111">
        <v>452.41156375899999</v>
      </c>
      <c r="O32" s="126">
        <v>220559</v>
      </c>
      <c r="P32" s="111">
        <v>537.62173110399999</v>
      </c>
      <c r="Q32" s="126">
        <v>239109</v>
      </c>
      <c r="R32" s="111">
        <v>602.056205546</v>
      </c>
      <c r="S32" s="126">
        <v>248900</v>
      </c>
      <c r="T32" s="111">
        <v>666.13488422399996</v>
      </c>
      <c r="U32" s="126">
        <v>284153</v>
      </c>
      <c r="V32" s="111">
        <v>667.73862978299996</v>
      </c>
      <c r="W32" s="126">
        <v>229815</v>
      </c>
      <c r="X32" s="111">
        <v>640.34658129900004</v>
      </c>
      <c r="Y32" s="126">
        <v>235504</v>
      </c>
      <c r="Z32" s="111">
        <v>648.34201262600004</v>
      </c>
      <c r="AA32" s="126">
        <v>227592</v>
      </c>
      <c r="AB32" s="111">
        <v>627.83213300700004</v>
      </c>
      <c r="AC32" s="126">
        <v>203671</v>
      </c>
      <c r="AD32" s="111">
        <v>584.42339304200004</v>
      </c>
      <c r="AE32" s="126">
        <v>231063</v>
      </c>
      <c r="AF32" s="287">
        <v>624.02230756999995</v>
      </c>
      <c r="AG32" s="211"/>
    </row>
    <row r="33" spans="1:33" x14ac:dyDescent="0.15">
      <c r="A33" s="92"/>
      <c r="B33" s="67" t="s">
        <v>71</v>
      </c>
      <c r="C33" s="100">
        <v>207727</v>
      </c>
      <c r="D33" s="97">
        <v>359.29803078100002</v>
      </c>
      <c r="E33" s="100">
        <v>196559</v>
      </c>
      <c r="F33" s="97">
        <v>375.09551826000001</v>
      </c>
      <c r="G33" s="100">
        <v>192005</v>
      </c>
      <c r="H33" s="97">
        <v>393.299533091</v>
      </c>
      <c r="I33" s="126">
        <v>181925</v>
      </c>
      <c r="J33" s="111">
        <v>417.07232924200002</v>
      </c>
      <c r="K33" s="126">
        <v>188833</v>
      </c>
      <c r="L33" s="111">
        <v>409.36998518299998</v>
      </c>
      <c r="M33" s="126">
        <v>211737</v>
      </c>
      <c r="N33" s="111">
        <v>532.36536214700004</v>
      </c>
      <c r="O33" s="126">
        <v>231086</v>
      </c>
      <c r="P33" s="111">
        <v>563.42080604</v>
      </c>
      <c r="Q33" s="126">
        <v>245999</v>
      </c>
      <c r="R33" s="111">
        <v>603.92830316599998</v>
      </c>
      <c r="S33" s="126">
        <v>254172</v>
      </c>
      <c r="T33" s="111">
        <v>660.93239922999999</v>
      </c>
      <c r="U33" s="126">
        <v>260261</v>
      </c>
      <c r="V33" s="111">
        <v>564.62571990000004</v>
      </c>
      <c r="W33" s="126">
        <v>225556</v>
      </c>
      <c r="X33" s="111">
        <v>571.60638614200002</v>
      </c>
      <c r="Y33" s="126">
        <v>227623</v>
      </c>
      <c r="Z33" s="111">
        <v>545.88693390699996</v>
      </c>
      <c r="AA33" s="126">
        <v>215804</v>
      </c>
      <c r="AB33" s="111">
        <v>525.61010622699996</v>
      </c>
      <c r="AC33" s="126">
        <v>190706</v>
      </c>
      <c r="AD33" s="111">
        <v>479.904014464</v>
      </c>
      <c r="AE33" s="126">
        <v>232727</v>
      </c>
      <c r="AF33" s="287">
        <v>517.98902795499998</v>
      </c>
      <c r="AG33" s="211"/>
    </row>
    <row r="34" spans="1:33" x14ac:dyDescent="0.15">
      <c r="A34" s="92"/>
      <c r="B34" s="67"/>
      <c r="C34" s="100"/>
      <c r="D34" s="97"/>
      <c r="E34" s="100"/>
      <c r="F34" s="97"/>
      <c r="G34" s="100"/>
      <c r="H34" s="97"/>
      <c r="I34" s="126"/>
      <c r="J34" s="111"/>
      <c r="K34" s="126"/>
      <c r="L34" s="111"/>
      <c r="M34" s="126"/>
      <c r="N34" s="111"/>
      <c r="O34" s="126"/>
      <c r="P34" s="111"/>
      <c r="Q34" s="126"/>
      <c r="R34" s="111"/>
      <c r="S34" s="126"/>
      <c r="T34" s="111"/>
      <c r="U34" s="126"/>
      <c r="V34" s="111"/>
      <c r="W34" s="126"/>
      <c r="X34" s="111"/>
      <c r="Y34" s="126"/>
      <c r="Z34" s="111"/>
      <c r="AA34" s="126"/>
      <c r="AB34" s="111"/>
      <c r="AC34" s="126"/>
      <c r="AD34" s="111"/>
      <c r="AE34" s="126"/>
      <c r="AF34" s="289"/>
    </row>
    <row r="35" spans="1:33" x14ac:dyDescent="0.15">
      <c r="A35" s="58"/>
      <c r="B35" s="67" t="s">
        <v>73</v>
      </c>
      <c r="C35" s="100">
        <v>5103</v>
      </c>
      <c r="D35" s="97">
        <v>6.7394343460000004</v>
      </c>
      <c r="E35" s="100">
        <v>4623</v>
      </c>
      <c r="F35" s="97">
        <v>6.8400213289999998</v>
      </c>
      <c r="G35" s="100">
        <v>4554</v>
      </c>
      <c r="H35" s="97">
        <v>7.5653562870000002</v>
      </c>
      <c r="I35" s="126">
        <v>2721</v>
      </c>
      <c r="J35" s="111">
        <v>9.0424615470000003</v>
      </c>
      <c r="K35" s="126">
        <v>2779</v>
      </c>
      <c r="L35" s="111">
        <v>8.3119922150000001</v>
      </c>
      <c r="M35" s="126">
        <v>19781</v>
      </c>
      <c r="N35" s="111">
        <v>84.975911295000003</v>
      </c>
      <c r="O35" s="126">
        <v>2680</v>
      </c>
      <c r="P35" s="111">
        <v>7.6681746510000002</v>
      </c>
      <c r="Q35" s="126">
        <v>1195</v>
      </c>
      <c r="R35" s="111">
        <v>2.696133546</v>
      </c>
      <c r="S35" s="126">
        <v>1267</v>
      </c>
      <c r="T35" s="111">
        <v>2.8969471520000001</v>
      </c>
      <c r="U35" s="126">
        <v>1163</v>
      </c>
      <c r="V35" s="111">
        <v>1.8563321319999999</v>
      </c>
      <c r="W35" s="126">
        <v>1057</v>
      </c>
      <c r="X35" s="111">
        <v>1.7084792209999999</v>
      </c>
      <c r="Y35" s="126">
        <v>1316</v>
      </c>
      <c r="Z35" s="111">
        <v>1.953120636</v>
      </c>
      <c r="AA35" s="126">
        <v>1395</v>
      </c>
      <c r="AB35" s="111">
        <v>1.47340286</v>
      </c>
      <c r="AC35" s="126">
        <v>2332</v>
      </c>
      <c r="AD35" s="111">
        <v>1.644291385</v>
      </c>
      <c r="AE35" s="126">
        <v>735</v>
      </c>
      <c r="AF35" s="111">
        <v>1.5573526719999999</v>
      </c>
      <c r="AG35" s="211"/>
    </row>
    <row r="36" spans="1:33" x14ac:dyDescent="0.15">
      <c r="A36" s="58"/>
      <c r="B36" s="67" t="s">
        <v>74</v>
      </c>
      <c r="C36" s="100">
        <v>283675</v>
      </c>
      <c r="D36" s="97">
        <v>504.36668528299998</v>
      </c>
      <c r="E36" s="100">
        <v>267909</v>
      </c>
      <c r="F36" s="97">
        <v>527.68305852000003</v>
      </c>
      <c r="G36" s="100">
        <v>258636</v>
      </c>
      <c r="H36" s="97">
        <v>556.02190254200002</v>
      </c>
      <c r="I36" s="126">
        <v>232340</v>
      </c>
      <c r="J36" s="111">
        <v>575.73678796000002</v>
      </c>
      <c r="K36" s="126">
        <v>258443</v>
      </c>
      <c r="L36" s="111">
        <v>585.26227907700002</v>
      </c>
      <c r="M36" s="126">
        <v>217087</v>
      </c>
      <c r="N36" s="111">
        <v>452.21469491200003</v>
      </c>
      <c r="O36" s="126">
        <v>310153</v>
      </c>
      <c r="P36" s="111">
        <v>765.11355231799996</v>
      </c>
      <c r="Q36" s="126">
        <v>334892</v>
      </c>
      <c r="R36" s="111">
        <v>821.92607695200002</v>
      </c>
      <c r="S36" s="126">
        <v>349629</v>
      </c>
      <c r="T36" s="111">
        <v>902.27918005893991</v>
      </c>
      <c r="U36" s="126">
        <v>367102</v>
      </c>
      <c r="V36" s="111">
        <v>783.91716540141988</v>
      </c>
      <c r="W36" s="126">
        <v>306366</v>
      </c>
      <c r="X36" s="111">
        <v>766.39857646400003</v>
      </c>
      <c r="Y36" s="126">
        <v>306935</v>
      </c>
      <c r="Z36" s="111">
        <v>735.05446947899998</v>
      </c>
      <c r="AA36" s="126">
        <v>293883</v>
      </c>
      <c r="AB36" s="111">
        <v>702.15213473899996</v>
      </c>
      <c r="AC36" s="126">
        <v>260098</v>
      </c>
      <c r="AD36" s="111">
        <v>645.55018623000001</v>
      </c>
      <c r="AE36" s="126">
        <v>284215</v>
      </c>
      <c r="AF36" s="111">
        <v>671.99676822499998</v>
      </c>
      <c r="AG36" s="211"/>
    </row>
    <row r="37" spans="1:33" x14ac:dyDescent="0.15">
      <c r="A37" s="58"/>
      <c r="B37" s="67" t="s">
        <v>75</v>
      </c>
      <c r="C37" s="100">
        <v>120415</v>
      </c>
      <c r="D37" s="97">
        <v>190.99116968600001</v>
      </c>
      <c r="E37" s="100">
        <v>115105</v>
      </c>
      <c r="F37" s="97">
        <v>197.39923703299999</v>
      </c>
      <c r="G37" s="100">
        <v>109100</v>
      </c>
      <c r="H37" s="97">
        <v>193.53556831399999</v>
      </c>
      <c r="I37" s="126">
        <v>99538</v>
      </c>
      <c r="J37" s="111">
        <v>199.06291987200001</v>
      </c>
      <c r="K37" s="126">
        <v>103269</v>
      </c>
      <c r="L37" s="111">
        <v>200.02063402100001</v>
      </c>
      <c r="M37" s="126">
        <v>118647</v>
      </c>
      <c r="N37" s="111">
        <v>295.05655363400001</v>
      </c>
      <c r="O37" s="126">
        <v>126381</v>
      </c>
      <c r="P37" s="111">
        <v>302.86618793000002</v>
      </c>
      <c r="Q37" s="126">
        <v>137406</v>
      </c>
      <c r="R37" s="111">
        <v>355.38558030299998</v>
      </c>
      <c r="S37" s="126">
        <v>139954</v>
      </c>
      <c r="T37" s="111">
        <v>396.89836306599</v>
      </c>
      <c r="U37" s="126">
        <v>163128</v>
      </c>
      <c r="V37" s="111">
        <v>421.52775550963003</v>
      </c>
      <c r="W37" s="126">
        <v>135737</v>
      </c>
      <c r="X37" s="111">
        <v>417.55076699599999</v>
      </c>
      <c r="Y37" s="126">
        <v>142220</v>
      </c>
      <c r="Z37" s="111">
        <v>433.137168035</v>
      </c>
      <c r="AA37" s="126">
        <v>135131</v>
      </c>
      <c r="AB37" s="111">
        <v>424.91420467699999</v>
      </c>
      <c r="AC37" s="126">
        <v>119200</v>
      </c>
      <c r="AD37" s="111">
        <v>394.091129739</v>
      </c>
      <c r="AE37" s="126">
        <v>166246</v>
      </c>
      <c r="AF37" s="111">
        <v>442.75681592299998</v>
      </c>
      <c r="AG37" s="211"/>
    </row>
    <row r="38" spans="1:33" x14ac:dyDescent="0.15">
      <c r="A38" s="92"/>
      <c r="B38" s="67" t="s">
        <v>76</v>
      </c>
      <c r="C38" s="100">
        <v>14315</v>
      </c>
      <c r="D38" s="97">
        <v>20.512199782</v>
      </c>
      <c r="E38" s="100">
        <v>14039</v>
      </c>
      <c r="F38" s="97">
        <v>19.037852313999998</v>
      </c>
      <c r="G38" s="100">
        <v>14922</v>
      </c>
      <c r="H38" s="97">
        <v>20.194802567</v>
      </c>
      <c r="I38" s="126">
        <v>13983</v>
      </c>
      <c r="J38" s="111">
        <v>22.819217109</v>
      </c>
      <c r="K38" s="126">
        <v>10604</v>
      </c>
      <c r="L38" s="111">
        <v>17.148894161000001</v>
      </c>
      <c r="M38" s="126">
        <v>40122</v>
      </c>
      <c r="N38" s="111">
        <v>152.52976606499999</v>
      </c>
      <c r="O38" s="126">
        <v>12431</v>
      </c>
      <c r="P38" s="111">
        <v>25.394622245000001</v>
      </c>
      <c r="Q38" s="126">
        <v>11615</v>
      </c>
      <c r="R38" s="111">
        <v>25.976717911000001</v>
      </c>
      <c r="S38" s="126">
        <v>12222</v>
      </c>
      <c r="T38" s="111">
        <v>24.992793177069998</v>
      </c>
      <c r="U38" s="126">
        <v>13021</v>
      </c>
      <c r="V38" s="111">
        <v>25.06309663995</v>
      </c>
      <c r="W38" s="126">
        <v>12211</v>
      </c>
      <c r="X38" s="111">
        <v>26.295144759999999</v>
      </c>
      <c r="Y38" s="126">
        <v>12656</v>
      </c>
      <c r="Z38" s="111">
        <v>24.084188383000001</v>
      </c>
      <c r="AA38" s="126">
        <v>12987</v>
      </c>
      <c r="AB38" s="111">
        <v>24.902496958</v>
      </c>
      <c r="AC38" s="126">
        <v>12747</v>
      </c>
      <c r="AD38" s="111">
        <v>23.041800152</v>
      </c>
      <c r="AE38" s="126">
        <v>12594</v>
      </c>
      <c r="AF38" s="111">
        <v>25.700398705000001</v>
      </c>
      <c r="AG38" s="211"/>
    </row>
    <row r="39" spans="1:33" x14ac:dyDescent="0.15">
      <c r="A39" s="58"/>
      <c r="B39" s="32"/>
      <c r="C39" s="119"/>
      <c r="D39" s="119"/>
      <c r="E39" s="119"/>
      <c r="F39" s="119"/>
      <c r="G39" s="119"/>
      <c r="H39" s="119"/>
      <c r="I39" s="119"/>
      <c r="J39" s="119"/>
      <c r="K39" s="119"/>
      <c r="L39" s="119"/>
      <c r="M39" s="117"/>
      <c r="N39" s="119"/>
      <c r="O39" s="119"/>
      <c r="P39" s="119"/>
      <c r="Q39" s="119"/>
      <c r="R39" s="119"/>
      <c r="S39" s="119"/>
      <c r="T39" s="119"/>
      <c r="U39" s="119"/>
      <c r="V39" s="119"/>
      <c r="W39" s="119"/>
      <c r="X39" s="119"/>
      <c r="Y39" s="119"/>
      <c r="Z39" s="119"/>
      <c r="AA39" s="119"/>
      <c r="AB39" s="119"/>
      <c r="AC39" s="119"/>
      <c r="AD39" s="119"/>
      <c r="AE39" s="119"/>
      <c r="AF39" s="119"/>
    </row>
    <row r="40" spans="1:33" ht="23" customHeight="1" x14ac:dyDescent="0.15">
      <c r="A40" s="262"/>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4"/>
    </row>
    <row r="41" spans="1:33" x14ac:dyDescent="0.15">
      <c r="B41" s="138" t="s">
        <v>223</v>
      </c>
    </row>
    <row r="42" spans="1:33" x14ac:dyDescent="0.15">
      <c r="B42" s="138" t="s">
        <v>224</v>
      </c>
    </row>
    <row r="44" spans="1:33" x14ac:dyDescent="0.15">
      <c r="A44" s="128"/>
    </row>
  </sheetData>
  <mergeCells count="19">
    <mergeCell ref="A40:AF40"/>
    <mergeCell ref="M2:N2"/>
    <mergeCell ref="O2:P2"/>
    <mergeCell ref="Q2:R2"/>
    <mergeCell ref="S2:T2"/>
    <mergeCell ref="U2:V2"/>
    <mergeCell ref="C2:D2"/>
    <mergeCell ref="E2:F2"/>
    <mergeCell ref="G2:H2"/>
    <mergeCell ref="I2:J2"/>
    <mergeCell ref="K2:L2"/>
    <mergeCell ref="A3:B3"/>
    <mergeCell ref="AA2:AB2"/>
    <mergeCell ref="A2:B2"/>
    <mergeCell ref="AC2:AD2"/>
    <mergeCell ref="Y2:Z2"/>
    <mergeCell ref="W2:X2"/>
    <mergeCell ref="AE2:AF2"/>
    <mergeCell ref="A1:AF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35"/>
  <sheetViews>
    <sheetView showGridLines="0" zoomScale="110" zoomScaleNormal="110" zoomScaleSheetLayoutView="75" workbookViewId="0">
      <pane xSplit="2" ySplit="2" topLeftCell="R3" activePane="bottomRight" state="frozen"/>
      <selection activeCell="C13" sqref="C13"/>
      <selection pane="topRight" activeCell="C13" sqref="C13"/>
      <selection pane="bottomLeft" activeCell="C13" sqref="C13"/>
      <selection pane="bottomRight" activeCell="AE2" sqref="AE2:AF2"/>
    </sheetView>
  </sheetViews>
  <sheetFormatPr baseColWidth="10" defaultColWidth="9.1640625" defaultRowHeight="15" x14ac:dyDescent="0.2"/>
  <cols>
    <col min="1" max="1" width="2.6640625" style="62" bestFit="1" customWidth="1"/>
    <col min="2" max="2" width="28.5" style="59" customWidth="1"/>
    <col min="3" max="4" width="10.5" style="59" hidden="1" customWidth="1"/>
    <col min="5" max="6" width="9.1640625" style="59" customWidth="1"/>
    <col min="7" max="8" width="10.5" style="59" customWidth="1"/>
    <col min="9" max="28" width="9.1640625" style="59"/>
    <col min="29" max="29" width="9.1640625" style="232"/>
    <col min="30" max="31" width="9.1640625" style="59"/>
    <col min="32" max="32" width="15.6640625" style="228" bestFit="1" customWidth="1"/>
    <col min="33" max="16384" width="9.1640625" style="59"/>
  </cols>
  <sheetData>
    <row r="1" spans="1:33" ht="29" customHeight="1" x14ac:dyDescent="0.2">
      <c r="A1" s="278" t="s">
        <v>130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80"/>
    </row>
    <row r="2" spans="1:33" x14ac:dyDescent="0.2">
      <c r="A2" s="274" t="s">
        <v>124</v>
      </c>
      <c r="B2" s="275"/>
      <c r="C2" s="265" t="s">
        <v>221</v>
      </c>
      <c r="D2" s="266"/>
      <c r="E2" s="260" t="s">
        <v>222</v>
      </c>
      <c r="F2" s="261"/>
      <c r="G2" s="277">
        <v>44621</v>
      </c>
      <c r="H2" s="277"/>
      <c r="I2" s="277">
        <v>44652</v>
      </c>
      <c r="J2" s="277"/>
      <c r="K2" s="277">
        <v>44682</v>
      </c>
      <c r="L2" s="277"/>
      <c r="M2" s="277">
        <v>44713</v>
      </c>
      <c r="N2" s="277"/>
      <c r="O2" s="277">
        <v>44743</v>
      </c>
      <c r="P2" s="277"/>
      <c r="Q2" s="277">
        <v>44774</v>
      </c>
      <c r="R2" s="277"/>
      <c r="S2" s="277">
        <v>44805</v>
      </c>
      <c r="T2" s="277"/>
      <c r="U2" s="277">
        <v>44835</v>
      </c>
      <c r="V2" s="277"/>
      <c r="W2" s="277">
        <v>44866</v>
      </c>
      <c r="X2" s="277"/>
      <c r="Y2" s="277">
        <v>44896</v>
      </c>
      <c r="Z2" s="277"/>
      <c r="AA2" s="277">
        <v>44927</v>
      </c>
      <c r="AB2" s="277"/>
      <c r="AC2" s="260">
        <v>44958</v>
      </c>
      <c r="AD2" s="261"/>
      <c r="AE2" s="277">
        <v>44986</v>
      </c>
      <c r="AF2" s="277"/>
    </row>
    <row r="3" spans="1:33" ht="60" x14ac:dyDescent="0.2">
      <c r="A3" s="274"/>
      <c r="B3" s="275"/>
      <c r="C3" s="47" t="s">
        <v>150</v>
      </c>
      <c r="D3" s="47" t="s">
        <v>82</v>
      </c>
      <c r="E3" s="47" t="s">
        <v>150</v>
      </c>
      <c r="F3" s="47" t="s">
        <v>82</v>
      </c>
      <c r="G3" s="47" t="s">
        <v>150</v>
      </c>
      <c r="H3" s="47" t="s">
        <v>82</v>
      </c>
      <c r="I3" s="47" t="s">
        <v>150</v>
      </c>
      <c r="J3" s="47" t="s">
        <v>82</v>
      </c>
      <c r="K3" s="47" t="s">
        <v>150</v>
      </c>
      <c r="L3" s="47" t="s">
        <v>82</v>
      </c>
      <c r="M3" s="47" t="s">
        <v>150</v>
      </c>
      <c r="N3" s="47" t="s">
        <v>82</v>
      </c>
      <c r="O3" s="47" t="s">
        <v>150</v>
      </c>
      <c r="P3" s="47" t="s">
        <v>82</v>
      </c>
      <c r="Q3" s="47" t="s">
        <v>150</v>
      </c>
      <c r="R3" s="47" t="s">
        <v>82</v>
      </c>
      <c r="S3" s="47" t="s">
        <v>150</v>
      </c>
      <c r="T3" s="47" t="s">
        <v>82</v>
      </c>
      <c r="U3" s="47" t="s">
        <v>150</v>
      </c>
      <c r="V3" s="47" t="s">
        <v>82</v>
      </c>
      <c r="W3" s="47" t="s">
        <v>150</v>
      </c>
      <c r="X3" s="47" t="s">
        <v>82</v>
      </c>
      <c r="Y3" s="47" t="s">
        <v>150</v>
      </c>
      <c r="Z3" s="47" t="s">
        <v>82</v>
      </c>
      <c r="AA3" s="47" t="s">
        <v>150</v>
      </c>
      <c r="AB3" s="47" t="s">
        <v>82</v>
      </c>
      <c r="AC3" s="229" t="s">
        <v>150</v>
      </c>
      <c r="AD3" s="47" t="s">
        <v>82</v>
      </c>
      <c r="AE3" s="47" t="s">
        <v>150</v>
      </c>
      <c r="AF3" s="225" t="s">
        <v>82</v>
      </c>
    </row>
    <row r="4" spans="1:33" s="79" customFormat="1" ht="11" x14ac:dyDescent="0.15">
      <c r="A4" s="31" t="s">
        <v>100</v>
      </c>
      <c r="B4" s="34"/>
      <c r="C4" s="81">
        <v>140251</v>
      </c>
      <c r="D4" s="82">
        <v>23467.899050217002</v>
      </c>
      <c r="E4" s="125">
        <v>145029</v>
      </c>
      <c r="F4" s="112">
        <v>27633.400242829</v>
      </c>
      <c r="G4" s="81">
        <v>143553</v>
      </c>
      <c r="H4" s="82">
        <v>29178.752350506002</v>
      </c>
      <c r="I4" s="81">
        <v>144174</v>
      </c>
      <c r="J4" s="82">
        <v>30810.202363258999</v>
      </c>
      <c r="K4" s="81">
        <v>147227</v>
      </c>
      <c r="L4" s="82">
        <v>31949.395293819001</v>
      </c>
      <c r="M4" s="81">
        <v>146548</v>
      </c>
      <c r="N4" s="82">
        <v>35863.400710367001</v>
      </c>
      <c r="O4" s="81">
        <v>141758</v>
      </c>
      <c r="P4" s="82">
        <v>36031.467291915003</v>
      </c>
      <c r="Q4" s="81">
        <v>147703</v>
      </c>
      <c r="R4" s="82">
        <v>37633.666553759002</v>
      </c>
      <c r="S4" s="81">
        <v>150985</v>
      </c>
      <c r="T4" s="82">
        <v>38483.601489544999</v>
      </c>
      <c r="U4" s="81">
        <v>150980</v>
      </c>
      <c r="V4" s="82">
        <v>39111.350276236997</v>
      </c>
      <c r="W4" s="81">
        <v>150067</v>
      </c>
      <c r="X4" s="82">
        <v>39723.242647277002</v>
      </c>
      <c r="Y4" s="81">
        <v>147744</v>
      </c>
      <c r="Z4" s="82">
        <v>40539.936398436999</v>
      </c>
      <c r="AA4" s="81">
        <v>148308</v>
      </c>
      <c r="AB4" s="82">
        <v>40583.363543095998</v>
      </c>
      <c r="AC4" s="230">
        <v>145186</v>
      </c>
      <c r="AD4" s="82">
        <v>39776.006318704</v>
      </c>
      <c r="AE4" s="216">
        <v>142451</v>
      </c>
      <c r="AF4" s="234">
        <v>40178.663121954</v>
      </c>
      <c r="AG4" s="233"/>
    </row>
    <row r="5" spans="1:33" s="79" customFormat="1" ht="11" x14ac:dyDescent="0.15">
      <c r="A5" s="92"/>
      <c r="B5" s="34" t="s">
        <v>86</v>
      </c>
      <c r="C5" s="81">
        <v>139785</v>
      </c>
      <c r="D5" s="82">
        <v>5407.8161865430002</v>
      </c>
      <c r="E5" s="125">
        <v>144546</v>
      </c>
      <c r="F5" s="112">
        <v>6612.5758670550003</v>
      </c>
      <c r="G5" s="81">
        <v>143054</v>
      </c>
      <c r="H5" s="82">
        <v>6130.7998014599998</v>
      </c>
      <c r="I5" s="81">
        <v>143638</v>
      </c>
      <c r="J5" s="82">
        <v>6322.7619770009997</v>
      </c>
      <c r="K5" s="81">
        <v>146662</v>
      </c>
      <c r="L5" s="82">
        <v>6707.3400689919999</v>
      </c>
      <c r="M5" s="81">
        <v>145958</v>
      </c>
      <c r="N5" s="82">
        <v>8035.8908632339999</v>
      </c>
      <c r="O5" s="81">
        <v>141147</v>
      </c>
      <c r="P5" s="82">
        <v>8420.1353212550002</v>
      </c>
      <c r="Q5" s="81">
        <v>147058</v>
      </c>
      <c r="R5" s="82">
        <v>8921.6467450979999</v>
      </c>
      <c r="S5" s="81">
        <v>150317</v>
      </c>
      <c r="T5" s="82">
        <v>8330.2789763670007</v>
      </c>
      <c r="U5" s="81">
        <v>150294</v>
      </c>
      <c r="V5" s="82">
        <v>8229.7084547070008</v>
      </c>
      <c r="W5" s="81">
        <v>149349</v>
      </c>
      <c r="X5" s="82">
        <v>7984.2070179479997</v>
      </c>
      <c r="Y5" s="81">
        <v>147010</v>
      </c>
      <c r="Z5" s="82">
        <v>7829.2027314589996</v>
      </c>
      <c r="AA5" s="81">
        <v>144276</v>
      </c>
      <c r="AB5" s="82">
        <v>7658.1459894239997</v>
      </c>
      <c r="AC5" s="230">
        <v>141519</v>
      </c>
      <c r="AD5" s="82">
        <v>6560.4303708030002</v>
      </c>
      <c r="AE5" s="81">
        <v>138838</v>
      </c>
      <c r="AF5" s="234">
        <v>6269.3855561760001</v>
      </c>
      <c r="AG5" s="233"/>
    </row>
    <row r="6" spans="1:33" s="79" customFormat="1" ht="11" x14ac:dyDescent="0.15">
      <c r="A6" s="92"/>
      <c r="B6" s="34" t="s">
        <v>87</v>
      </c>
      <c r="C6" s="81">
        <v>157</v>
      </c>
      <c r="D6" s="82">
        <v>4626.2413811229999</v>
      </c>
      <c r="E6" s="125">
        <v>160</v>
      </c>
      <c r="F6" s="112">
        <v>6293.0604865229998</v>
      </c>
      <c r="G6" s="81">
        <v>176</v>
      </c>
      <c r="H6" s="82">
        <v>8871.8970439219993</v>
      </c>
      <c r="I6" s="81">
        <v>192</v>
      </c>
      <c r="J6" s="82">
        <v>11060.823215331</v>
      </c>
      <c r="K6" s="81">
        <v>213</v>
      </c>
      <c r="L6" s="82">
        <v>12627.124777862</v>
      </c>
      <c r="M6" s="81">
        <v>223</v>
      </c>
      <c r="N6" s="82">
        <v>13348.467796133</v>
      </c>
      <c r="O6" s="81">
        <v>234</v>
      </c>
      <c r="P6" s="82">
        <v>15801.493383965</v>
      </c>
      <c r="Q6" s="81">
        <v>252</v>
      </c>
      <c r="R6" s="82">
        <v>15612.10072599</v>
      </c>
      <c r="S6" s="81">
        <v>262</v>
      </c>
      <c r="T6" s="82">
        <v>16947.523169148</v>
      </c>
      <c r="U6" s="81">
        <v>285</v>
      </c>
      <c r="V6" s="82">
        <v>18128.47693588</v>
      </c>
      <c r="W6" s="81">
        <v>310</v>
      </c>
      <c r="X6" s="82">
        <v>19033.367646462</v>
      </c>
      <c r="Y6" s="81">
        <v>334</v>
      </c>
      <c r="Z6" s="82">
        <v>20850.588123775</v>
      </c>
      <c r="AA6" s="81">
        <v>3638</v>
      </c>
      <c r="AB6" s="82">
        <v>21591.792836131001</v>
      </c>
      <c r="AC6" s="230">
        <v>3282</v>
      </c>
      <c r="AD6" s="82">
        <v>21904.057829448</v>
      </c>
      <c r="AE6" s="81">
        <v>3233</v>
      </c>
      <c r="AF6" s="234">
        <v>22636.143781376999</v>
      </c>
      <c r="AG6" s="233"/>
    </row>
    <row r="7" spans="1:33" s="80" customFormat="1" ht="11" x14ac:dyDescent="0.15">
      <c r="A7" s="58"/>
      <c r="B7" s="33" t="s">
        <v>92</v>
      </c>
      <c r="C7" s="70">
        <v>85</v>
      </c>
      <c r="D7" s="71">
        <v>3879.59075871</v>
      </c>
      <c r="E7" s="125">
        <v>84</v>
      </c>
      <c r="F7" s="111">
        <v>5502.1108220639999</v>
      </c>
      <c r="G7" s="70">
        <v>85</v>
      </c>
      <c r="H7" s="71">
        <v>8002.919785481</v>
      </c>
      <c r="I7" s="70">
        <v>90</v>
      </c>
      <c r="J7" s="71">
        <v>10151.925905483</v>
      </c>
      <c r="K7" s="70">
        <v>91</v>
      </c>
      <c r="L7" s="71">
        <v>11654.671913287</v>
      </c>
      <c r="M7" s="70">
        <v>88</v>
      </c>
      <c r="N7" s="71">
        <v>12250.495319833</v>
      </c>
      <c r="O7" s="70">
        <v>90</v>
      </c>
      <c r="P7" s="71">
        <v>14648.333195632</v>
      </c>
      <c r="Q7" s="70">
        <v>89</v>
      </c>
      <c r="R7" s="71">
        <v>14454.593009875</v>
      </c>
      <c r="S7" s="70">
        <v>92</v>
      </c>
      <c r="T7" s="71">
        <v>15823.321254561</v>
      </c>
      <c r="U7" s="70">
        <v>94</v>
      </c>
      <c r="V7" s="71">
        <v>16885.724311860002</v>
      </c>
      <c r="W7" s="70">
        <v>100</v>
      </c>
      <c r="X7" s="71">
        <v>17684.842749742002</v>
      </c>
      <c r="Y7" s="70">
        <v>103</v>
      </c>
      <c r="Z7" s="71">
        <v>19402.360408479999</v>
      </c>
      <c r="AA7" s="70">
        <v>3371</v>
      </c>
      <c r="AB7" s="71">
        <v>20170.754963518</v>
      </c>
      <c r="AC7" s="231">
        <v>3038</v>
      </c>
      <c r="AD7" s="71">
        <v>20356.222818098999</v>
      </c>
      <c r="AE7" s="70">
        <v>2961</v>
      </c>
      <c r="AF7" s="235">
        <v>21040.820927033001</v>
      </c>
      <c r="AG7" s="233"/>
    </row>
    <row r="8" spans="1:33" s="80" customFormat="1" ht="11" x14ac:dyDescent="0.15">
      <c r="A8" s="58"/>
      <c r="B8" s="33" t="s">
        <v>93</v>
      </c>
      <c r="C8" s="70">
        <v>6</v>
      </c>
      <c r="D8" s="71">
        <v>464.12069076900002</v>
      </c>
      <c r="E8" s="125">
        <v>6</v>
      </c>
      <c r="F8" s="111">
        <v>408.32632623500001</v>
      </c>
      <c r="G8" s="70">
        <v>6</v>
      </c>
      <c r="H8" s="71">
        <v>346.64848396399998</v>
      </c>
      <c r="I8" s="70">
        <v>7</v>
      </c>
      <c r="J8" s="71">
        <v>307.57747827999998</v>
      </c>
      <c r="K8" s="70">
        <v>7</v>
      </c>
      <c r="L8" s="71">
        <v>289.56012749799999</v>
      </c>
      <c r="M8" s="70">
        <v>9</v>
      </c>
      <c r="N8" s="71">
        <v>282.19729182100002</v>
      </c>
      <c r="O8" s="70">
        <v>9</v>
      </c>
      <c r="P8" s="71">
        <v>290.20845143499997</v>
      </c>
      <c r="Q8" s="70">
        <v>9</v>
      </c>
      <c r="R8" s="71">
        <v>272.63312746000003</v>
      </c>
      <c r="S8" s="70">
        <v>9</v>
      </c>
      <c r="T8" s="71">
        <v>289.95949400199999</v>
      </c>
      <c r="U8" s="70">
        <v>8</v>
      </c>
      <c r="V8" s="71">
        <v>347.68834234299999</v>
      </c>
      <c r="W8" s="70">
        <v>9</v>
      </c>
      <c r="X8" s="71">
        <v>420.029574615</v>
      </c>
      <c r="Y8" s="70">
        <v>10</v>
      </c>
      <c r="Z8" s="71">
        <v>534.44042967899998</v>
      </c>
      <c r="AA8" s="70">
        <v>11</v>
      </c>
      <c r="AB8" s="71">
        <v>556.65721269400001</v>
      </c>
      <c r="AC8" s="231">
        <v>11</v>
      </c>
      <c r="AD8" s="71">
        <v>618.503258792</v>
      </c>
      <c r="AE8" s="70">
        <v>11</v>
      </c>
      <c r="AF8" s="235">
        <v>624.57528853899998</v>
      </c>
      <c r="AG8" s="233"/>
    </row>
    <row r="9" spans="1:33" s="80" customFormat="1" ht="11" x14ac:dyDescent="0.15">
      <c r="A9" s="58"/>
      <c r="B9" s="33" t="s">
        <v>94</v>
      </c>
      <c r="C9" s="70">
        <v>66</v>
      </c>
      <c r="D9" s="71">
        <v>282.52993164399999</v>
      </c>
      <c r="E9" s="125">
        <v>70</v>
      </c>
      <c r="F9" s="111">
        <v>382.62333822400001</v>
      </c>
      <c r="G9" s="70">
        <v>85</v>
      </c>
      <c r="H9" s="71">
        <v>522.32877447700002</v>
      </c>
      <c r="I9" s="70">
        <v>95</v>
      </c>
      <c r="J9" s="71">
        <v>601.31983156800004</v>
      </c>
      <c r="K9" s="70">
        <v>115</v>
      </c>
      <c r="L9" s="71">
        <v>682.89273707699999</v>
      </c>
      <c r="M9" s="70">
        <v>126</v>
      </c>
      <c r="N9" s="71">
        <v>815.77518447900002</v>
      </c>
      <c r="O9" s="70">
        <v>135</v>
      </c>
      <c r="P9" s="71">
        <v>862.95173689800004</v>
      </c>
      <c r="Q9" s="70">
        <v>154</v>
      </c>
      <c r="R9" s="71">
        <v>884.87458865500003</v>
      </c>
      <c r="S9" s="70">
        <v>161</v>
      </c>
      <c r="T9" s="71">
        <v>834.24242058499999</v>
      </c>
      <c r="U9" s="70">
        <v>183</v>
      </c>
      <c r="V9" s="71">
        <v>895.06428167700005</v>
      </c>
      <c r="W9" s="70">
        <v>201</v>
      </c>
      <c r="X9" s="71">
        <v>928.49532210500001</v>
      </c>
      <c r="Y9" s="70">
        <v>221</v>
      </c>
      <c r="Z9" s="71">
        <v>913.78728561599996</v>
      </c>
      <c r="AA9" s="70">
        <v>256</v>
      </c>
      <c r="AB9" s="71">
        <v>864.38065991899998</v>
      </c>
      <c r="AC9" s="231">
        <v>233</v>
      </c>
      <c r="AD9" s="71">
        <v>929.33175255699996</v>
      </c>
      <c r="AE9" s="70">
        <v>261</v>
      </c>
      <c r="AF9" s="235">
        <v>970.74756580500002</v>
      </c>
      <c r="AG9" s="233"/>
    </row>
    <row r="10" spans="1:33" s="79" customFormat="1" ht="11" x14ac:dyDescent="0.15">
      <c r="A10" s="92"/>
      <c r="B10" s="34" t="s">
        <v>88</v>
      </c>
      <c r="C10" s="81">
        <v>68</v>
      </c>
      <c r="D10" s="82">
        <v>1534.0668469350001</v>
      </c>
      <c r="E10" s="125">
        <v>70</v>
      </c>
      <c r="F10" s="112">
        <v>1503.13493939</v>
      </c>
      <c r="G10" s="81">
        <v>74</v>
      </c>
      <c r="H10" s="82">
        <v>1608.0715530570001</v>
      </c>
      <c r="I10" s="81">
        <v>73</v>
      </c>
      <c r="J10" s="82">
        <v>1622.089998828</v>
      </c>
      <c r="K10" s="81">
        <v>74</v>
      </c>
      <c r="L10" s="82">
        <v>1533.792983323</v>
      </c>
      <c r="M10" s="81">
        <v>71</v>
      </c>
      <c r="N10" s="82">
        <v>1609.4349589989999</v>
      </c>
      <c r="O10" s="81">
        <v>79</v>
      </c>
      <c r="P10" s="82">
        <v>1569.3054618890001</v>
      </c>
      <c r="Q10" s="81">
        <v>68</v>
      </c>
      <c r="R10" s="82">
        <v>1582.1432693050001</v>
      </c>
      <c r="S10" s="81">
        <v>68</v>
      </c>
      <c r="T10" s="82">
        <v>1566.6898411049999</v>
      </c>
      <c r="U10" s="81">
        <v>63</v>
      </c>
      <c r="V10" s="82">
        <v>1462.3431335079999</v>
      </c>
      <c r="W10" s="81">
        <v>60</v>
      </c>
      <c r="X10" s="82">
        <v>1415.609357798</v>
      </c>
      <c r="Y10" s="81">
        <v>59</v>
      </c>
      <c r="Z10" s="82">
        <v>1043.146606409</v>
      </c>
      <c r="AA10" s="81">
        <v>56</v>
      </c>
      <c r="AB10" s="82">
        <v>969.94397926500005</v>
      </c>
      <c r="AC10" s="230">
        <v>53</v>
      </c>
      <c r="AD10" s="82">
        <v>957.108033901</v>
      </c>
      <c r="AE10" s="81">
        <v>53</v>
      </c>
      <c r="AF10" s="234">
        <v>929.18322554199995</v>
      </c>
      <c r="AG10" s="233"/>
    </row>
    <row r="11" spans="1:33" s="80" customFormat="1" ht="11" x14ac:dyDescent="0.15">
      <c r="A11" s="58"/>
      <c r="B11" s="33" t="s">
        <v>91</v>
      </c>
      <c r="C11" s="70">
        <v>49</v>
      </c>
      <c r="D11" s="71">
        <v>1442.487859269</v>
      </c>
      <c r="E11" s="125">
        <v>50</v>
      </c>
      <c r="F11" s="111">
        <v>1381.92401664</v>
      </c>
      <c r="G11" s="70">
        <v>51</v>
      </c>
      <c r="H11" s="71">
        <v>1469.397057443</v>
      </c>
      <c r="I11" s="70">
        <v>50</v>
      </c>
      <c r="J11" s="71">
        <v>1477.0183934260001</v>
      </c>
      <c r="K11" s="70">
        <v>50</v>
      </c>
      <c r="L11" s="71">
        <v>1389.5311478609999</v>
      </c>
      <c r="M11" s="70">
        <v>48</v>
      </c>
      <c r="N11" s="71">
        <v>1377.3305758470001</v>
      </c>
      <c r="O11" s="70">
        <v>47</v>
      </c>
      <c r="P11" s="71">
        <v>1339.9188750220001</v>
      </c>
      <c r="Q11" s="70">
        <v>43</v>
      </c>
      <c r="R11" s="71">
        <v>1347.6792157259999</v>
      </c>
      <c r="S11" s="70">
        <v>42</v>
      </c>
      <c r="T11" s="71">
        <v>1313.3351604919999</v>
      </c>
      <c r="U11" s="70">
        <v>43</v>
      </c>
      <c r="V11" s="71">
        <v>1211.0507382979999</v>
      </c>
      <c r="W11" s="70">
        <v>40</v>
      </c>
      <c r="X11" s="71">
        <v>1196.563274787</v>
      </c>
      <c r="Y11" s="70">
        <v>38</v>
      </c>
      <c r="Z11" s="71">
        <v>856.00772486999995</v>
      </c>
      <c r="AA11" s="70">
        <v>36</v>
      </c>
      <c r="AB11" s="71">
        <v>792.035728576</v>
      </c>
      <c r="AC11" s="231">
        <v>34</v>
      </c>
      <c r="AD11" s="71">
        <v>787.98448044600002</v>
      </c>
      <c r="AE11" s="70">
        <v>34</v>
      </c>
      <c r="AF11" s="235">
        <v>732.64385086200002</v>
      </c>
      <c r="AG11" s="233"/>
    </row>
    <row r="12" spans="1:33" s="80" customFormat="1" ht="11" x14ac:dyDescent="0.15">
      <c r="A12" s="58"/>
      <c r="B12" s="33" t="s">
        <v>89</v>
      </c>
      <c r="C12" s="70">
        <v>10</v>
      </c>
      <c r="D12" s="71">
        <v>68.127155571000003</v>
      </c>
      <c r="E12" s="125">
        <v>10</v>
      </c>
      <c r="F12" s="111">
        <v>91.614024067000003</v>
      </c>
      <c r="G12" s="70">
        <v>10</v>
      </c>
      <c r="H12" s="71">
        <v>110.803286558</v>
      </c>
      <c r="I12" s="70">
        <v>10</v>
      </c>
      <c r="J12" s="71">
        <v>111.46838449000001</v>
      </c>
      <c r="K12" s="70">
        <v>10</v>
      </c>
      <c r="L12" s="71">
        <v>89.222864670000007</v>
      </c>
      <c r="M12" s="70">
        <v>10</v>
      </c>
      <c r="N12" s="71">
        <v>138.251571313</v>
      </c>
      <c r="O12" s="70">
        <v>9</v>
      </c>
      <c r="P12" s="71">
        <v>163.973231648</v>
      </c>
      <c r="Q12" s="70">
        <v>9</v>
      </c>
      <c r="R12" s="71">
        <v>192.69200065800001</v>
      </c>
      <c r="S12" s="70">
        <v>10</v>
      </c>
      <c r="T12" s="71">
        <v>206.846086743</v>
      </c>
      <c r="U12" s="70">
        <v>10</v>
      </c>
      <c r="V12" s="71">
        <v>209.85995096900001</v>
      </c>
      <c r="W12" s="70">
        <v>10</v>
      </c>
      <c r="X12" s="71">
        <v>178.874835913</v>
      </c>
      <c r="Y12" s="70">
        <v>10</v>
      </c>
      <c r="Z12" s="71">
        <v>151.72456675199999</v>
      </c>
      <c r="AA12" s="70">
        <v>11</v>
      </c>
      <c r="AB12" s="71">
        <v>157.73513738099999</v>
      </c>
      <c r="AC12" s="231">
        <v>11</v>
      </c>
      <c r="AD12" s="71">
        <v>146.95205373600001</v>
      </c>
      <c r="AE12" s="70">
        <v>11</v>
      </c>
      <c r="AF12" s="235">
        <v>152.04144068799999</v>
      </c>
      <c r="AG12" s="233"/>
    </row>
    <row r="13" spans="1:33" s="80" customFormat="1" ht="11" x14ac:dyDescent="0.15">
      <c r="A13" s="58"/>
      <c r="B13" s="33" t="s">
        <v>95</v>
      </c>
      <c r="C13" s="70">
        <v>0</v>
      </c>
      <c r="D13" s="71">
        <v>0</v>
      </c>
      <c r="E13" s="125">
        <v>0</v>
      </c>
      <c r="F13" s="111">
        <v>0</v>
      </c>
      <c r="G13" s="70">
        <v>0</v>
      </c>
      <c r="H13" s="71">
        <v>0</v>
      </c>
      <c r="I13" s="70">
        <v>0</v>
      </c>
      <c r="J13" s="71">
        <v>0</v>
      </c>
      <c r="K13" s="70">
        <v>0</v>
      </c>
      <c r="L13" s="71">
        <v>0</v>
      </c>
      <c r="M13" s="70">
        <v>0</v>
      </c>
      <c r="N13" s="71">
        <v>0</v>
      </c>
      <c r="O13" s="70">
        <v>0</v>
      </c>
      <c r="P13" s="71">
        <v>0</v>
      </c>
      <c r="Q13" s="70">
        <v>0</v>
      </c>
      <c r="R13" s="71">
        <v>0</v>
      </c>
      <c r="S13" s="70">
        <v>0</v>
      </c>
      <c r="T13" s="71">
        <v>0</v>
      </c>
      <c r="U13" s="70">
        <v>0</v>
      </c>
      <c r="V13" s="71">
        <v>0</v>
      </c>
      <c r="W13" s="70">
        <v>0</v>
      </c>
      <c r="X13" s="71">
        <v>0</v>
      </c>
      <c r="Y13" s="70">
        <v>0</v>
      </c>
      <c r="Z13" s="71">
        <v>0</v>
      </c>
      <c r="AA13" s="70">
        <v>0</v>
      </c>
      <c r="AB13" s="71">
        <v>0</v>
      </c>
      <c r="AC13" s="231">
        <v>0</v>
      </c>
      <c r="AD13" s="71">
        <v>0</v>
      </c>
      <c r="AE13" s="70">
        <v>0</v>
      </c>
      <c r="AF13" s="235">
        <v>0</v>
      </c>
      <c r="AG13" s="233"/>
    </row>
    <row r="14" spans="1:33" s="80" customFormat="1" ht="11" x14ac:dyDescent="0.15">
      <c r="A14" s="10"/>
      <c r="B14" s="33" t="s">
        <v>90</v>
      </c>
      <c r="C14" s="70">
        <v>0</v>
      </c>
      <c r="D14" s="71">
        <v>0</v>
      </c>
      <c r="E14" s="125">
        <v>0</v>
      </c>
      <c r="F14" s="111">
        <v>0</v>
      </c>
      <c r="G14" s="70">
        <v>0</v>
      </c>
      <c r="H14" s="71">
        <v>0</v>
      </c>
      <c r="I14" s="70">
        <v>0</v>
      </c>
      <c r="J14" s="71">
        <v>0</v>
      </c>
      <c r="K14" s="70">
        <v>0</v>
      </c>
      <c r="L14" s="71">
        <v>0</v>
      </c>
      <c r="M14" s="70">
        <v>0</v>
      </c>
      <c r="N14" s="71">
        <v>0</v>
      </c>
      <c r="O14" s="70">
        <v>0</v>
      </c>
      <c r="P14" s="71">
        <v>0</v>
      </c>
      <c r="Q14" s="70">
        <v>0</v>
      </c>
      <c r="R14" s="71">
        <v>0</v>
      </c>
      <c r="S14" s="70">
        <v>0</v>
      </c>
      <c r="T14" s="71">
        <v>0</v>
      </c>
      <c r="U14" s="70">
        <v>0</v>
      </c>
      <c r="V14" s="71">
        <v>0</v>
      </c>
      <c r="W14" s="70">
        <v>0</v>
      </c>
      <c r="X14" s="71">
        <v>0</v>
      </c>
      <c r="Y14" s="70">
        <v>0</v>
      </c>
      <c r="Z14" s="71">
        <v>0</v>
      </c>
      <c r="AA14" s="70">
        <v>0</v>
      </c>
      <c r="AB14" s="71">
        <v>0</v>
      </c>
      <c r="AC14" s="231">
        <v>0</v>
      </c>
      <c r="AD14" s="71">
        <v>0</v>
      </c>
      <c r="AE14" s="70">
        <v>0</v>
      </c>
      <c r="AF14" s="235">
        <v>0</v>
      </c>
      <c r="AG14" s="233"/>
    </row>
    <row r="15" spans="1:33" s="80" customFormat="1" ht="11" x14ac:dyDescent="0.15">
      <c r="A15" s="58"/>
      <c r="B15" s="33" t="s">
        <v>96</v>
      </c>
      <c r="C15" s="70">
        <v>0</v>
      </c>
      <c r="D15" s="71">
        <v>0</v>
      </c>
      <c r="E15" s="125">
        <v>0</v>
      </c>
      <c r="F15" s="111">
        <v>0</v>
      </c>
      <c r="G15" s="70">
        <v>0</v>
      </c>
      <c r="H15" s="71">
        <v>0</v>
      </c>
      <c r="I15" s="70">
        <v>0</v>
      </c>
      <c r="J15" s="71">
        <v>0</v>
      </c>
      <c r="K15" s="70">
        <v>0</v>
      </c>
      <c r="L15" s="71">
        <v>0</v>
      </c>
      <c r="M15" s="70">
        <v>0</v>
      </c>
      <c r="N15" s="71">
        <v>0</v>
      </c>
      <c r="O15" s="70">
        <v>8</v>
      </c>
      <c r="P15" s="71">
        <v>22.956275266999999</v>
      </c>
      <c r="Q15" s="70">
        <v>0</v>
      </c>
      <c r="R15" s="71">
        <v>0</v>
      </c>
      <c r="S15" s="70">
        <v>0</v>
      </c>
      <c r="T15" s="71">
        <v>0</v>
      </c>
      <c r="U15" s="70">
        <v>0</v>
      </c>
      <c r="V15" s="71">
        <v>0</v>
      </c>
      <c r="W15" s="70">
        <v>0</v>
      </c>
      <c r="X15" s="71">
        <v>0</v>
      </c>
      <c r="Y15" s="70">
        <v>0</v>
      </c>
      <c r="Z15" s="71">
        <v>0</v>
      </c>
      <c r="AA15" s="70">
        <v>0</v>
      </c>
      <c r="AB15" s="71">
        <v>0</v>
      </c>
      <c r="AC15" s="231">
        <v>0</v>
      </c>
      <c r="AD15" s="71">
        <v>0</v>
      </c>
      <c r="AE15" s="70">
        <v>0</v>
      </c>
      <c r="AF15" s="235">
        <v>0</v>
      </c>
      <c r="AG15" s="233"/>
    </row>
    <row r="16" spans="1:33" s="80" customFormat="1" ht="11" x14ac:dyDescent="0.15">
      <c r="A16" s="58"/>
      <c r="B16" s="33" t="s">
        <v>97</v>
      </c>
      <c r="C16" s="70">
        <v>9</v>
      </c>
      <c r="D16" s="71">
        <v>23.451832095</v>
      </c>
      <c r="E16" s="125">
        <v>10</v>
      </c>
      <c r="F16" s="111">
        <v>29.596898682999999</v>
      </c>
      <c r="G16" s="70">
        <v>13</v>
      </c>
      <c r="H16" s="71">
        <v>27.871209056000001</v>
      </c>
      <c r="I16" s="70">
        <v>13</v>
      </c>
      <c r="J16" s="71">
        <v>33.603220911999998</v>
      </c>
      <c r="K16" s="70">
        <v>14</v>
      </c>
      <c r="L16" s="71">
        <v>55.038970792000001</v>
      </c>
      <c r="M16" s="70">
        <v>13</v>
      </c>
      <c r="N16" s="71">
        <v>93.852811838999997</v>
      </c>
      <c r="O16" s="70">
        <v>15</v>
      </c>
      <c r="P16" s="71">
        <v>42.457079952000001</v>
      </c>
      <c r="Q16" s="70">
        <v>16</v>
      </c>
      <c r="R16" s="71">
        <v>41.772052920999997</v>
      </c>
      <c r="S16" s="70">
        <v>16</v>
      </c>
      <c r="T16" s="71">
        <v>46.508593869999999</v>
      </c>
      <c r="U16" s="70">
        <v>10</v>
      </c>
      <c r="V16" s="71">
        <v>41.432444240999999</v>
      </c>
      <c r="W16" s="70">
        <v>10</v>
      </c>
      <c r="X16" s="71">
        <v>40.171247098000002</v>
      </c>
      <c r="Y16" s="70">
        <v>11</v>
      </c>
      <c r="Z16" s="71">
        <v>35.414314787000002</v>
      </c>
      <c r="AA16" s="70">
        <v>9</v>
      </c>
      <c r="AB16" s="71">
        <v>20.173113308000001</v>
      </c>
      <c r="AC16" s="231">
        <v>8</v>
      </c>
      <c r="AD16" s="71">
        <v>22.171499719</v>
      </c>
      <c r="AE16" s="70">
        <v>8</v>
      </c>
      <c r="AF16" s="235">
        <v>44.497933992</v>
      </c>
      <c r="AG16" s="233"/>
    </row>
    <row r="17" spans="1:33" s="79" customFormat="1" ht="11" x14ac:dyDescent="0.15">
      <c r="A17" s="92"/>
      <c r="B17" s="34" t="s">
        <v>98</v>
      </c>
      <c r="C17" s="81">
        <v>12</v>
      </c>
      <c r="D17" s="82">
        <v>82.446781266000002</v>
      </c>
      <c r="E17" s="125">
        <v>16</v>
      </c>
      <c r="F17" s="112">
        <v>87.585648359999993</v>
      </c>
      <c r="G17" s="81">
        <v>14</v>
      </c>
      <c r="H17" s="82">
        <v>107.833352629</v>
      </c>
      <c r="I17" s="81">
        <v>15</v>
      </c>
      <c r="J17" s="82">
        <v>140.69652447999999</v>
      </c>
      <c r="K17" s="81">
        <v>14</v>
      </c>
      <c r="L17" s="82">
        <v>154.80954436100001</v>
      </c>
      <c r="M17" s="81">
        <v>15</v>
      </c>
      <c r="N17" s="82">
        <v>192.767913892</v>
      </c>
      <c r="O17" s="81">
        <v>14</v>
      </c>
      <c r="P17" s="82">
        <v>212.05487457800001</v>
      </c>
      <c r="Q17" s="81">
        <v>15</v>
      </c>
      <c r="R17" s="82">
        <v>222.39170787200001</v>
      </c>
      <c r="S17" s="81">
        <v>13</v>
      </c>
      <c r="T17" s="82">
        <v>218.04835334000001</v>
      </c>
      <c r="U17" s="81">
        <v>13</v>
      </c>
      <c r="V17" s="82">
        <v>236.93084484299999</v>
      </c>
      <c r="W17" s="81">
        <v>14</v>
      </c>
      <c r="X17" s="82">
        <v>242.01996826999999</v>
      </c>
      <c r="Y17" s="81">
        <v>13</v>
      </c>
      <c r="Z17" s="82">
        <v>252.76575696</v>
      </c>
      <c r="AA17" s="81">
        <v>14</v>
      </c>
      <c r="AB17" s="82">
        <v>272.55077260600001</v>
      </c>
      <c r="AC17" s="230">
        <v>14</v>
      </c>
      <c r="AD17" s="82">
        <v>277.30325715599997</v>
      </c>
      <c r="AE17" s="81">
        <v>14</v>
      </c>
      <c r="AF17" s="234">
        <v>292.03460208400003</v>
      </c>
      <c r="AG17" s="233"/>
    </row>
    <row r="18" spans="1:33" s="79" customFormat="1" ht="11" x14ac:dyDescent="0.15">
      <c r="A18" s="92"/>
      <c r="B18" s="34" t="s">
        <v>99</v>
      </c>
      <c r="C18" s="81">
        <v>229</v>
      </c>
      <c r="D18" s="82">
        <v>11817.32785435</v>
      </c>
      <c r="E18" s="125">
        <v>237</v>
      </c>
      <c r="F18" s="112">
        <v>13137.043301501</v>
      </c>
      <c r="G18" s="81">
        <v>235</v>
      </c>
      <c r="H18" s="82">
        <v>12460.150599438</v>
      </c>
      <c r="I18" s="81">
        <v>256</v>
      </c>
      <c r="J18" s="82">
        <v>11663.830647618999</v>
      </c>
      <c r="K18" s="81">
        <v>264</v>
      </c>
      <c r="L18" s="82">
        <v>10926.327919281001</v>
      </c>
      <c r="M18" s="81">
        <v>281</v>
      </c>
      <c r="N18" s="82">
        <v>12676.839178108999</v>
      </c>
      <c r="O18" s="81">
        <v>284</v>
      </c>
      <c r="P18" s="82">
        <v>10028.478250228</v>
      </c>
      <c r="Q18" s="81">
        <v>310</v>
      </c>
      <c r="R18" s="82">
        <v>11295.384105494</v>
      </c>
      <c r="S18" s="81">
        <v>325</v>
      </c>
      <c r="T18" s="82">
        <v>11421.061149585001</v>
      </c>
      <c r="U18" s="81">
        <v>325</v>
      </c>
      <c r="V18" s="82">
        <v>11053.890907299001</v>
      </c>
      <c r="W18" s="81">
        <v>334</v>
      </c>
      <c r="X18" s="82">
        <v>11048.038656799001</v>
      </c>
      <c r="Y18" s="81">
        <v>328</v>
      </c>
      <c r="Z18" s="82">
        <v>10564.233179834</v>
      </c>
      <c r="AA18" s="81">
        <v>324</v>
      </c>
      <c r="AB18" s="82">
        <v>10090.92996567</v>
      </c>
      <c r="AC18" s="230">
        <v>318</v>
      </c>
      <c r="AD18" s="82">
        <v>10077.110827396</v>
      </c>
      <c r="AE18" s="81">
        <v>313</v>
      </c>
      <c r="AF18" s="234">
        <v>10051.915956774999</v>
      </c>
      <c r="AG18" s="233"/>
    </row>
    <row r="19" spans="1:33" s="80" customFormat="1" ht="11" x14ac:dyDescent="0.15">
      <c r="A19" s="58"/>
      <c r="B19" s="33"/>
      <c r="C19" s="2"/>
      <c r="D19" s="2">
        <v>0</v>
      </c>
      <c r="E19" s="125"/>
      <c r="F19" s="111">
        <v>0</v>
      </c>
      <c r="G19" s="2"/>
      <c r="H19" s="2"/>
      <c r="I19" s="2"/>
      <c r="J19" s="2"/>
      <c r="K19" s="2"/>
      <c r="L19" s="2"/>
      <c r="M19" s="2"/>
      <c r="N19" s="2"/>
      <c r="O19" s="2"/>
      <c r="P19" s="2"/>
      <c r="Q19" s="2"/>
      <c r="R19" s="2"/>
      <c r="S19" s="2"/>
      <c r="T19" s="2"/>
      <c r="U19" s="2"/>
      <c r="V19" s="2"/>
      <c r="W19" s="2"/>
      <c r="X19" s="2"/>
      <c r="Y19" s="2"/>
      <c r="Z19" s="2"/>
      <c r="AA19" s="2"/>
      <c r="AB19" s="2"/>
      <c r="AC19" s="231"/>
      <c r="AD19" s="2"/>
      <c r="AE19" s="2"/>
      <c r="AF19" s="235">
        <v>0</v>
      </c>
      <c r="AG19" s="233"/>
    </row>
    <row r="20" spans="1:33" s="79" customFormat="1" ht="11" x14ac:dyDescent="0.15">
      <c r="A20" s="31" t="s">
        <v>101</v>
      </c>
      <c r="B20" s="34"/>
      <c r="C20" s="81">
        <v>276</v>
      </c>
      <c r="D20" s="82">
        <v>7611.4880631460001</v>
      </c>
      <c r="E20" s="125">
        <v>265</v>
      </c>
      <c r="F20" s="112">
        <v>6532.220567286</v>
      </c>
      <c r="G20" s="81">
        <v>267</v>
      </c>
      <c r="H20" s="82">
        <v>6986.0017963649998</v>
      </c>
      <c r="I20" s="81">
        <v>256</v>
      </c>
      <c r="J20" s="82">
        <v>7334.4616296069998</v>
      </c>
      <c r="K20" s="81">
        <v>243</v>
      </c>
      <c r="L20" s="82">
        <v>7896.1559470829998</v>
      </c>
      <c r="M20" s="81">
        <v>232</v>
      </c>
      <c r="N20" s="82">
        <v>20124.617730270002</v>
      </c>
      <c r="O20" s="81">
        <v>227</v>
      </c>
      <c r="P20" s="82">
        <v>9390.0146454490005</v>
      </c>
      <c r="Q20" s="81">
        <v>264</v>
      </c>
      <c r="R20" s="82">
        <v>9457.9702575339998</v>
      </c>
      <c r="S20" s="81">
        <v>262</v>
      </c>
      <c r="T20" s="82">
        <v>10180.912657571</v>
      </c>
      <c r="U20" s="81">
        <v>261</v>
      </c>
      <c r="V20" s="82">
        <v>10101.062796536</v>
      </c>
      <c r="W20" s="81">
        <v>266</v>
      </c>
      <c r="X20" s="82">
        <v>10469.320502024</v>
      </c>
      <c r="Y20" s="81">
        <v>261</v>
      </c>
      <c r="Z20" s="82">
        <v>10497.538189248</v>
      </c>
      <c r="AA20" s="81">
        <v>263</v>
      </c>
      <c r="AB20" s="82">
        <v>10361.074963069001</v>
      </c>
      <c r="AC20" s="230">
        <v>264</v>
      </c>
      <c r="AD20" s="82">
        <v>10234.917099539</v>
      </c>
      <c r="AE20" s="81">
        <v>262</v>
      </c>
      <c r="AF20" s="234">
        <v>10588.429652982</v>
      </c>
      <c r="AG20" s="233"/>
    </row>
    <row r="21" spans="1:33" s="79" customFormat="1" ht="11" x14ac:dyDescent="0.15">
      <c r="A21" s="92"/>
      <c r="B21" s="34" t="s">
        <v>86</v>
      </c>
      <c r="C21" s="81">
        <v>218</v>
      </c>
      <c r="D21" s="82">
        <v>248.548231243</v>
      </c>
      <c r="E21" s="125">
        <v>206</v>
      </c>
      <c r="F21" s="112">
        <v>335.40924367399998</v>
      </c>
      <c r="G21" s="81">
        <v>207</v>
      </c>
      <c r="H21" s="82">
        <v>373.207163713</v>
      </c>
      <c r="I21" s="81">
        <v>197</v>
      </c>
      <c r="J21" s="82">
        <v>367.98995410600003</v>
      </c>
      <c r="K21" s="81">
        <v>179</v>
      </c>
      <c r="L21" s="82">
        <v>176.51435205999999</v>
      </c>
      <c r="M21" s="81">
        <v>168</v>
      </c>
      <c r="N21" s="82">
        <v>212.31674657100001</v>
      </c>
      <c r="O21" s="81">
        <v>163</v>
      </c>
      <c r="P21" s="82">
        <v>232.34280015300001</v>
      </c>
      <c r="Q21" s="81">
        <v>195</v>
      </c>
      <c r="R21" s="82">
        <v>271.724950573</v>
      </c>
      <c r="S21" s="81">
        <v>192</v>
      </c>
      <c r="T21" s="82">
        <v>1066.754565746</v>
      </c>
      <c r="U21" s="81">
        <v>191</v>
      </c>
      <c r="V21" s="82">
        <v>1118.19534013</v>
      </c>
      <c r="W21" s="81">
        <v>194</v>
      </c>
      <c r="X21" s="82">
        <v>1080.869666133</v>
      </c>
      <c r="Y21" s="81">
        <v>193</v>
      </c>
      <c r="Z21" s="82">
        <v>1053.1486310339999</v>
      </c>
      <c r="AA21" s="81">
        <v>203</v>
      </c>
      <c r="AB21" s="82">
        <v>915.09509667999998</v>
      </c>
      <c r="AC21" s="230">
        <v>205</v>
      </c>
      <c r="AD21" s="82">
        <v>860.24571062999996</v>
      </c>
      <c r="AE21" s="81">
        <v>204</v>
      </c>
      <c r="AF21" s="234">
        <v>801.26991909000003</v>
      </c>
      <c r="AG21" s="233"/>
    </row>
    <row r="22" spans="1:33" s="79" customFormat="1" ht="11" x14ac:dyDescent="0.15">
      <c r="A22" s="92"/>
      <c r="B22" s="34" t="s">
        <v>87</v>
      </c>
      <c r="C22" s="81">
        <v>0</v>
      </c>
      <c r="D22" s="82">
        <v>1.5E-5</v>
      </c>
      <c r="E22" s="125">
        <v>0</v>
      </c>
      <c r="F22" s="112">
        <v>0</v>
      </c>
      <c r="G22" s="81">
        <v>2</v>
      </c>
      <c r="H22" s="82">
        <v>49.271133063999997</v>
      </c>
      <c r="I22" s="81">
        <v>1</v>
      </c>
      <c r="J22" s="82">
        <v>1.2242200000000001</v>
      </c>
      <c r="K22" s="81">
        <v>1</v>
      </c>
      <c r="L22" s="82">
        <v>1.13089</v>
      </c>
      <c r="M22" s="81">
        <v>1</v>
      </c>
      <c r="N22" s="82">
        <v>1.08</v>
      </c>
      <c r="O22" s="81">
        <v>1</v>
      </c>
      <c r="P22" s="82">
        <v>1.126642701</v>
      </c>
      <c r="Q22" s="81">
        <v>1</v>
      </c>
      <c r="R22" s="82">
        <v>1.3616278209999999</v>
      </c>
      <c r="S22" s="81">
        <v>1</v>
      </c>
      <c r="T22" s="82">
        <v>1.3397578210000001</v>
      </c>
      <c r="U22" s="81">
        <v>1</v>
      </c>
      <c r="V22" s="82">
        <v>1.7046600000000001</v>
      </c>
      <c r="W22" s="81">
        <v>1</v>
      </c>
      <c r="X22" s="82">
        <v>1.5106969669999999</v>
      </c>
      <c r="Y22" s="81">
        <v>1</v>
      </c>
      <c r="Z22" s="82">
        <v>1.278421727</v>
      </c>
      <c r="AA22" s="81">
        <v>1</v>
      </c>
      <c r="AB22" s="82">
        <v>1.09842178</v>
      </c>
      <c r="AC22" s="230">
        <v>1</v>
      </c>
      <c r="AD22" s="82">
        <v>0.89793238500000006</v>
      </c>
      <c r="AE22" s="81">
        <v>1</v>
      </c>
      <c r="AF22" s="234">
        <v>0.85335663799999995</v>
      </c>
      <c r="AG22" s="233"/>
    </row>
    <row r="23" spans="1:33" s="79" customFormat="1" ht="11" x14ac:dyDescent="0.15">
      <c r="A23" s="92"/>
      <c r="B23" s="34" t="s">
        <v>88</v>
      </c>
      <c r="C23" s="81">
        <v>6</v>
      </c>
      <c r="D23" s="82">
        <v>488.27575041900002</v>
      </c>
      <c r="E23" s="125">
        <v>6</v>
      </c>
      <c r="F23" s="112">
        <v>480.04996267899998</v>
      </c>
      <c r="G23" s="81">
        <v>6</v>
      </c>
      <c r="H23" s="82">
        <v>472.31182703899998</v>
      </c>
      <c r="I23" s="81">
        <v>6</v>
      </c>
      <c r="J23" s="82">
        <v>477.301854924</v>
      </c>
      <c r="K23" s="81">
        <v>6</v>
      </c>
      <c r="L23" s="82">
        <v>519.07518206099996</v>
      </c>
      <c r="M23" s="81">
        <v>6</v>
      </c>
      <c r="N23" s="82">
        <v>543.077179505</v>
      </c>
      <c r="O23" s="81">
        <v>6</v>
      </c>
      <c r="P23" s="82">
        <v>496.27516766500003</v>
      </c>
      <c r="Q23" s="81">
        <v>6</v>
      </c>
      <c r="R23" s="82">
        <v>514.03277573800005</v>
      </c>
      <c r="S23" s="81">
        <v>6</v>
      </c>
      <c r="T23" s="82">
        <v>513.88103166099995</v>
      </c>
      <c r="U23" s="81">
        <v>6</v>
      </c>
      <c r="V23" s="82">
        <v>447.86517095300002</v>
      </c>
      <c r="W23" s="81">
        <v>6</v>
      </c>
      <c r="X23" s="82">
        <v>432.460113874</v>
      </c>
      <c r="Y23" s="81">
        <v>5</v>
      </c>
      <c r="Z23" s="82">
        <v>337.49428527999999</v>
      </c>
      <c r="AA23" s="81">
        <v>5</v>
      </c>
      <c r="AB23" s="82">
        <v>317.93208373499999</v>
      </c>
      <c r="AC23" s="230">
        <v>4</v>
      </c>
      <c r="AD23" s="82">
        <v>266.34063694899999</v>
      </c>
      <c r="AE23" s="81">
        <v>4</v>
      </c>
      <c r="AF23" s="234">
        <v>242.92890658600001</v>
      </c>
      <c r="AG23" s="233"/>
    </row>
    <row r="24" spans="1:33" s="80" customFormat="1" ht="11" x14ac:dyDescent="0.15">
      <c r="A24" s="58"/>
      <c r="B24" s="33" t="s">
        <v>91</v>
      </c>
      <c r="C24" s="70">
        <v>1</v>
      </c>
      <c r="D24" s="71">
        <v>0.64520073300000003</v>
      </c>
      <c r="E24" s="125">
        <v>1</v>
      </c>
      <c r="F24" s="111">
        <v>0.502182499</v>
      </c>
      <c r="G24" s="70">
        <v>1</v>
      </c>
      <c r="H24" s="71">
        <v>0.502182499</v>
      </c>
      <c r="I24" s="70">
        <v>1</v>
      </c>
      <c r="J24" s="71">
        <v>0.502182499</v>
      </c>
      <c r="K24" s="70">
        <v>1</v>
      </c>
      <c r="L24" s="71">
        <v>0.502182499</v>
      </c>
      <c r="M24" s="70">
        <v>1</v>
      </c>
      <c r="N24" s="71">
        <v>0.502182499</v>
      </c>
      <c r="O24" s="70">
        <v>1</v>
      </c>
      <c r="P24" s="71">
        <v>0.39218249900000002</v>
      </c>
      <c r="Q24" s="70">
        <v>1</v>
      </c>
      <c r="R24" s="71">
        <v>0.34218249899999997</v>
      </c>
      <c r="S24" s="70">
        <v>1</v>
      </c>
      <c r="T24" s="71">
        <v>0.312182499</v>
      </c>
      <c r="U24" s="70">
        <v>1</v>
      </c>
      <c r="V24" s="71">
        <v>0.247182499</v>
      </c>
      <c r="W24" s="70">
        <v>1</v>
      </c>
      <c r="X24" s="71">
        <v>0.182182499</v>
      </c>
      <c r="Y24" s="70">
        <v>1</v>
      </c>
      <c r="Z24" s="71">
        <v>0.117182499</v>
      </c>
      <c r="AA24" s="70">
        <v>1</v>
      </c>
      <c r="AB24" s="71">
        <v>4.7182499000000003E-2</v>
      </c>
      <c r="AC24" s="231">
        <v>0</v>
      </c>
      <c r="AD24" s="71">
        <v>0</v>
      </c>
      <c r="AE24" s="70">
        <v>0</v>
      </c>
      <c r="AF24" s="235">
        <v>0</v>
      </c>
      <c r="AG24" s="233"/>
    </row>
    <row r="25" spans="1:33" s="80" customFormat="1" ht="11" x14ac:dyDescent="0.15">
      <c r="A25" s="58"/>
      <c r="B25" s="33" t="s">
        <v>89</v>
      </c>
      <c r="C25" s="70">
        <v>3</v>
      </c>
      <c r="D25" s="71">
        <v>3.0928043860000001</v>
      </c>
      <c r="E25" s="125">
        <v>3</v>
      </c>
      <c r="F25" s="111">
        <v>3.3214051800000002</v>
      </c>
      <c r="G25" s="70">
        <v>3</v>
      </c>
      <c r="H25" s="71">
        <v>3.2326103399999999</v>
      </c>
      <c r="I25" s="70">
        <v>3</v>
      </c>
      <c r="J25" s="71">
        <v>3.2600106250000001</v>
      </c>
      <c r="K25" s="70">
        <v>3</v>
      </c>
      <c r="L25" s="71">
        <v>2.8350078619999999</v>
      </c>
      <c r="M25" s="70">
        <v>3</v>
      </c>
      <c r="N25" s="71">
        <v>2.9941887060000001</v>
      </c>
      <c r="O25" s="70">
        <v>3</v>
      </c>
      <c r="P25" s="71">
        <v>3.4124124660000001</v>
      </c>
      <c r="Q25" s="70">
        <v>3</v>
      </c>
      <c r="R25" s="71">
        <v>3.3300330389999999</v>
      </c>
      <c r="S25" s="70">
        <v>3</v>
      </c>
      <c r="T25" s="71">
        <v>3.6286669620000001</v>
      </c>
      <c r="U25" s="70">
        <v>3</v>
      </c>
      <c r="V25" s="71">
        <v>3.6134330540000001</v>
      </c>
      <c r="W25" s="70">
        <v>3</v>
      </c>
      <c r="X25" s="71">
        <v>3.646199975</v>
      </c>
      <c r="Y25" s="70">
        <v>3</v>
      </c>
      <c r="Z25" s="71">
        <v>3.658823881</v>
      </c>
      <c r="AA25" s="70">
        <v>3</v>
      </c>
      <c r="AB25" s="71">
        <v>3.6556110359999998</v>
      </c>
      <c r="AC25" s="231">
        <v>3</v>
      </c>
      <c r="AD25" s="71">
        <v>3.6290040490000002</v>
      </c>
      <c r="AE25" s="70">
        <v>3</v>
      </c>
      <c r="AF25" s="235">
        <v>3.6533489860000001</v>
      </c>
      <c r="AG25" s="233"/>
    </row>
    <row r="26" spans="1:33" s="80" customFormat="1" ht="11" x14ac:dyDescent="0.15">
      <c r="A26" s="58"/>
      <c r="B26" s="33" t="s">
        <v>95</v>
      </c>
      <c r="C26" s="70">
        <v>0</v>
      </c>
      <c r="D26" s="71">
        <v>0</v>
      </c>
      <c r="E26" s="125">
        <v>0</v>
      </c>
      <c r="F26" s="111">
        <v>0</v>
      </c>
      <c r="G26" s="70">
        <v>0</v>
      </c>
      <c r="H26" s="71">
        <v>0</v>
      </c>
      <c r="I26" s="70">
        <v>0</v>
      </c>
      <c r="J26" s="71">
        <v>0</v>
      </c>
      <c r="K26" s="70">
        <v>0</v>
      </c>
      <c r="L26" s="71">
        <v>0</v>
      </c>
      <c r="M26" s="70">
        <v>0</v>
      </c>
      <c r="N26" s="71">
        <v>0</v>
      </c>
      <c r="O26" s="70">
        <v>0</v>
      </c>
      <c r="P26" s="71">
        <v>0</v>
      </c>
      <c r="Q26" s="70">
        <v>0</v>
      </c>
      <c r="R26" s="71">
        <v>0</v>
      </c>
      <c r="S26" s="70">
        <v>0</v>
      </c>
      <c r="T26" s="71">
        <v>0</v>
      </c>
      <c r="U26" s="70">
        <v>0</v>
      </c>
      <c r="V26" s="71">
        <v>0</v>
      </c>
      <c r="W26" s="70">
        <v>0</v>
      </c>
      <c r="X26" s="71">
        <v>0</v>
      </c>
      <c r="Y26" s="70">
        <v>0</v>
      </c>
      <c r="Z26" s="71">
        <v>0</v>
      </c>
      <c r="AA26" s="70">
        <v>0</v>
      </c>
      <c r="AB26" s="71">
        <v>0</v>
      </c>
      <c r="AC26" s="231">
        <v>0</v>
      </c>
      <c r="AD26" s="71">
        <v>0</v>
      </c>
      <c r="AE26" s="70">
        <v>0</v>
      </c>
      <c r="AF26" s="235">
        <v>0</v>
      </c>
      <c r="AG26" s="233"/>
    </row>
    <row r="27" spans="1:33" s="80" customFormat="1" ht="11" x14ac:dyDescent="0.15">
      <c r="A27" s="10"/>
      <c r="B27" s="33" t="s">
        <v>90</v>
      </c>
      <c r="C27" s="70">
        <v>0</v>
      </c>
      <c r="D27" s="71">
        <v>0</v>
      </c>
      <c r="E27" s="125">
        <v>0</v>
      </c>
      <c r="F27" s="111">
        <v>0</v>
      </c>
      <c r="G27" s="70">
        <v>0</v>
      </c>
      <c r="H27" s="71">
        <v>0</v>
      </c>
      <c r="I27" s="70">
        <v>0</v>
      </c>
      <c r="J27" s="71">
        <v>0</v>
      </c>
      <c r="K27" s="70">
        <v>0</v>
      </c>
      <c r="L27" s="71">
        <v>0</v>
      </c>
      <c r="M27" s="70">
        <v>0</v>
      </c>
      <c r="N27" s="71">
        <v>0</v>
      </c>
      <c r="O27" s="70">
        <v>0</v>
      </c>
      <c r="P27" s="71">
        <v>0</v>
      </c>
      <c r="Q27" s="70">
        <v>0</v>
      </c>
      <c r="R27" s="71">
        <v>0</v>
      </c>
      <c r="S27" s="70">
        <v>0</v>
      </c>
      <c r="T27" s="71">
        <v>0</v>
      </c>
      <c r="U27" s="70">
        <v>0</v>
      </c>
      <c r="V27" s="71">
        <v>0</v>
      </c>
      <c r="W27" s="70">
        <v>0</v>
      </c>
      <c r="X27" s="71">
        <v>0</v>
      </c>
      <c r="Y27" s="70">
        <v>0</v>
      </c>
      <c r="Z27" s="71">
        <v>0</v>
      </c>
      <c r="AA27" s="70">
        <v>0</v>
      </c>
      <c r="AB27" s="71">
        <v>0</v>
      </c>
      <c r="AC27" s="231">
        <v>0</v>
      </c>
      <c r="AD27" s="71">
        <v>0</v>
      </c>
      <c r="AE27" s="70">
        <v>0</v>
      </c>
      <c r="AF27" s="235">
        <v>0</v>
      </c>
      <c r="AG27" s="233"/>
    </row>
    <row r="28" spans="1:33" s="80" customFormat="1" ht="11" x14ac:dyDescent="0.15">
      <c r="A28" s="58"/>
      <c r="B28" s="33" t="s">
        <v>97</v>
      </c>
      <c r="C28" s="70">
        <v>2</v>
      </c>
      <c r="D28" s="71">
        <v>484.53774529999998</v>
      </c>
      <c r="E28" s="125">
        <v>2</v>
      </c>
      <c r="F28" s="111">
        <v>476.22637500000002</v>
      </c>
      <c r="G28" s="70">
        <v>2</v>
      </c>
      <c r="H28" s="71">
        <v>468.57703420000001</v>
      </c>
      <c r="I28" s="70">
        <v>2</v>
      </c>
      <c r="J28" s="71">
        <v>473.53966179999998</v>
      </c>
      <c r="K28" s="70">
        <v>2</v>
      </c>
      <c r="L28" s="71">
        <v>515.73799169999995</v>
      </c>
      <c r="M28" s="70">
        <v>2</v>
      </c>
      <c r="N28" s="71">
        <v>539.58080829999994</v>
      </c>
      <c r="O28" s="70">
        <v>2</v>
      </c>
      <c r="P28" s="71">
        <v>492.47057269999999</v>
      </c>
      <c r="Q28" s="70">
        <v>2</v>
      </c>
      <c r="R28" s="71">
        <v>510.36056020000001</v>
      </c>
      <c r="S28" s="70">
        <v>2</v>
      </c>
      <c r="T28" s="71">
        <v>509.94018219999998</v>
      </c>
      <c r="U28" s="70">
        <v>2</v>
      </c>
      <c r="V28" s="71">
        <v>444.00455540000002</v>
      </c>
      <c r="W28" s="70">
        <v>2</v>
      </c>
      <c r="X28" s="71">
        <v>428.63173139999998</v>
      </c>
      <c r="Y28" s="70">
        <v>1</v>
      </c>
      <c r="Z28" s="71">
        <v>333.71827889999997</v>
      </c>
      <c r="AA28" s="70">
        <v>1</v>
      </c>
      <c r="AB28" s="71">
        <v>314.22929019999998</v>
      </c>
      <c r="AC28" s="231">
        <v>1</v>
      </c>
      <c r="AD28" s="71">
        <v>262.71163289999998</v>
      </c>
      <c r="AE28" s="70">
        <v>1</v>
      </c>
      <c r="AF28" s="235">
        <v>239.27555760000001</v>
      </c>
      <c r="AG28" s="233"/>
    </row>
    <row r="29" spans="1:33" s="79" customFormat="1" ht="11" x14ac:dyDescent="0.15">
      <c r="A29" s="92"/>
      <c r="B29" s="34" t="s">
        <v>102</v>
      </c>
      <c r="C29" s="81">
        <v>52</v>
      </c>
      <c r="D29" s="82">
        <v>6874.6640664839997</v>
      </c>
      <c r="E29" s="125">
        <v>53</v>
      </c>
      <c r="F29" s="112">
        <v>5716.7613609330001</v>
      </c>
      <c r="G29" s="81">
        <v>52</v>
      </c>
      <c r="H29" s="82">
        <v>6091.2116725489996</v>
      </c>
      <c r="I29" s="81">
        <v>52</v>
      </c>
      <c r="J29" s="82">
        <v>6487.9456005769998</v>
      </c>
      <c r="K29" s="81">
        <v>57</v>
      </c>
      <c r="L29" s="82">
        <v>7199.4355229619996</v>
      </c>
      <c r="M29" s="81">
        <v>57</v>
      </c>
      <c r="N29" s="82">
        <v>19368.143804193998</v>
      </c>
      <c r="O29" s="81">
        <v>57</v>
      </c>
      <c r="P29" s="82">
        <v>8660.2700349299994</v>
      </c>
      <c r="Q29" s="81">
        <v>62</v>
      </c>
      <c r="R29" s="82">
        <v>8670.8509034020008</v>
      </c>
      <c r="S29" s="81">
        <v>63</v>
      </c>
      <c r="T29" s="82">
        <v>8598.9373023429998</v>
      </c>
      <c r="U29" s="81">
        <v>63</v>
      </c>
      <c r="V29" s="82">
        <v>8533.2976254530004</v>
      </c>
      <c r="W29" s="81">
        <v>65</v>
      </c>
      <c r="X29" s="82">
        <v>8954.4800250499993</v>
      </c>
      <c r="Y29" s="81">
        <v>62</v>
      </c>
      <c r="Z29" s="82">
        <v>9105.6168512069999</v>
      </c>
      <c r="AA29" s="81">
        <v>54</v>
      </c>
      <c r="AB29" s="82">
        <v>9126.9493608739995</v>
      </c>
      <c r="AC29" s="230">
        <v>54</v>
      </c>
      <c r="AD29" s="82">
        <v>9107.4328195750004</v>
      </c>
      <c r="AE29" s="81">
        <v>53</v>
      </c>
      <c r="AF29" s="234">
        <v>9543.3774706679997</v>
      </c>
      <c r="AG29" s="233"/>
    </row>
    <row r="30" spans="1:33" s="80" customFormat="1" ht="11" x14ac:dyDescent="0.15">
      <c r="A30" s="58"/>
      <c r="B30" s="4" t="s">
        <v>0</v>
      </c>
      <c r="C30" s="14">
        <v>140527</v>
      </c>
      <c r="D30" s="53">
        <v>31079.387113362998</v>
      </c>
      <c r="E30" s="125">
        <v>145294</v>
      </c>
      <c r="F30" s="127">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4">
        <v>150333</v>
      </c>
      <c r="X30" s="53">
        <v>50192.563149301001</v>
      </c>
      <c r="Y30" s="14">
        <v>148005</v>
      </c>
      <c r="Z30" s="53">
        <v>51037.474587684999</v>
      </c>
      <c r="AA30" s="14">
        <v>148571</v>
      </c>
      <c r="AB30" s="53">
        <v>50944.438506165003</v>
      </c>
      <c r="AC30" s="230">
        <v>145450</v>
      </c>
      <c r="AD30" s="53">
        <v>50010.923418243001</v>
      </c>
      <c r="AE30" s="81">
        <f>AE4+AE20</f>
        <v>142713</v>
      </c>
      <c r="AF30" s="226">
        <v>50767.092774935998</v>
      </c>
      <c r="AG30" s="233"/>
    </row>
    <row r="31" spans="1:33" ht="23" customHeight="1" x14ac:dyDescent="0.2">
      <c r="A31" s="28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row>
    <row r="32" spans="1:33" x14ac:dyDescent="0.2">
      <c r="B32" s="138" t="s">
        <v>223</v>
      </c>
    </row>
    <row r="33" spans="1:2" x14ac:dyDescent="0.2">
      <c r="B33" s="138" t="s">
        <v>224</v>
      </c>
    </row>
    <row r="35" spans="1:2" x14ac:dyDescent="0.2">
      <c r="A35" s="59"/>
    </row>
  </sheetData>
  <mergeCells count="19">
    <mergeCell ref="A31:AF31"/>
    <mergeCell ref="M2:N2"/>
    <mergeCell ref="O2:P2"/>
    <mergeCell ref="Q2:R2"/>
    <mergeCell ref="S2:T2"/>
    <mergeCell ref="U2:V2"/>
    <mergeCell ref="C2:D2"/>
    <mergeCell ref="E2:F2"/>
    <mergeCell ref="G2:H2"/>
    <mergeCell ref="I2:J2"/>
    <mergeCell ref="K2:L2"/>
    <mergeCell ref="A3:B3"/>
    <mergeCell ref="A2:B2"/>
    <mergeCell ref="Y2:Z2"/>
    <mergeCell ref="AC2:AD2"/>
    <mergeCell ref="W2:X2"/>
    <mergeCell ref="AA2:AB2"/>
    <mergeCell ref="A1:AF1"/>
    <mergeCell ref="AE2:AF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6"/>
  <sheetViews>
    <sheetView showGridLines="0" zoomScale="85" zoomScaleNormal="90" workbookViewId="0">
      <pane xSplit="2" ySplit="2" topLeftCell="D3" activePane="bottomRight" state="frozen"/>
      <selection activeCell="C13" sqref="C13"/>
      <selection pane="topRight" activeCell="C13" sqref="C13"/>
      <selection pane="bottomLeft" activeCell="C13" sqref="C13"/>
      <selection pane="bottomRight" activeCell="Q4" sqref="Q4:Q41"/>
    </sheetView>
  </sheetViews>
  <sheetFormatPr baseColWidth="10" defaultColWidth="9.1640625" defaultRowHeight="15" x14ac:dyDescent="0.2"/>
  <cols>
    <col min="1" max="1" width="2.6640625" style="62" bestFit="1" customWidth="1"/>
    <col min="2" max="2" width="21.5" style="59" customWidth="1"/>
    <col min="3" max="3" width="9.1640625" style="59" hidden="1" customWidth="1"/>
    <col min="4" max="4" width="9.1640625" style="59" customWidth="1"/>
    <col min="5" max="5" width="9.83203125" style="59" bestFit="1" customWidth="1"/>
    <col min="6" max="16384" width="9.1640625" style="59"/>
  </cols>
  <sheetData>
    <row r="1" spans="1:17" ht="29" customHeight="1" x14ac:dyDescent="0.2">
      <c r="A1" s="283" t="s">
        <v>182</v>
      </c>
      <c r="B1" s="284"/>
      <c r="C1" s="284"/>
      <c r="D1" s="284"/>
      <c r="E1" s="284"/>
      <c r="F1" s="284"/>
      <c r="G1" s="284"/>
      <c r="H1" s="284"/>
      <c r="I1" s="284"/>
      <c r="J1" s="284"/>
      <c r="K1" s="284"/>
      <c r="L1" s="284"/>
      <c r="M1" s="284"/>
      <c r="N1" s="284"/>
      <c r="O1" s="284"/>
      <c r="P1" s="284"/>
      <c r="Q1" s="285"/>
    </row>
    <row r="2" spans="1:17" x14ac:dyDescent="0.2">
      <c r="A2" s="268" t="s">
        <v>3</v>
      </c>
      <c r="B2" s="268"/>
      <c r="C2" s="137" t="s">
        <v>221</v>
      </c>
      <c r="D2" s="137" t="s">
        <v>222</v>
      </c>
      <c r="E2" s="46">
        <v>44621</v>
      </c>
      <c r="F2" s="46">
        <v>44652</v>
      </c>
      <c r="G2" s="46">
        <v>44682</v>
      </c>
      <c r="H2" s="46">
        <v>44713</v>
      </c>
      <c r="I2" s="46">
        <v>44743</v>
      </c>
      <c r="J2" s="46">
        <v>44774</v>
      </c>
      <c r="K2" s="46">
        <v>44805</v>
      </c>
      <c r="L2" s="46">
        <v>44835</v>
      </c>
      <c r="M2" s="46">
        <v>44866</v>
      </c>
      <c r="N2" s="46">
        <v>44896</v>
      </c>
      <c r="O2" s="46">
        <v>44927</v>
      </c>
      <c r="P2" s="4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c r="Q3" s="47" t="s">
        <v>105</v>
      </c>
    </row>
    <row r="4" spans="1:17" s="60" customFormat="1" x14ac:dyDescent="0.2">
      <c r="A4" s="57" t="s">
        <v>33</v>
      </c>
      <c r="C4" s="14">
        <v>638636</v>
      </c>
      <c r="D4" s="14">
        <v>651141</v>
      </c>
      <c r="E4" s="14">
        <v>662564</v>
      </c>
      <c r="F4" s="14">
        <v>673767</v>
      </c>
      <c r="G4" s="14">
        <v>684600</v>
      </c>
      <c r="H4" s="14">
        <v>696297</v>
      </c>
      <c r="I4" s="14">
        <v>716093</v>
      </c>
      <c r="J4" s="14">
        <v>729886</v>
      </c>
      <c r="K4" s="14">
        <v>742225</v>
      </c>
      <c r="L4" s="14">
        <v>757604</v>
      </c>
      <c r="M4" s="14">
        <v>765645</v>
      </c>
      <c r="N4" s="14">
        <v>772966</v>
      </c>
      <c r="O4" s="14">
        <v>779350</v>
      </c>
      <c r="P4" s="81">
        <v>784656</v>
      </c>
      <c r="Q4" s="81">
        <v>791433</v>
      </c>
    </row>
    <row r="5" spans="1:17" x14ac:dyDescent="0.2">
      <c r="A5" s="9"/>
      <c r="B5" s="1" t="s">
        <v>34</v>
      </c>
      <c r="C5" s="2">
        <v>59020</v>
      </c>
      <c r="D5" s="2">
        <v>59849</v>
      </c>
      <c r="E5" s="2">
        <v>60491</v>
      </c>
      <c r="F5" s="2">
        <v>61114</v>
      </c>
      <c r="G5" s="2">
        <v>61718</v>
      </c>
      <c r="H5" s="2">
        <v>62415</v>
      </c>
      <c r="I5" s="2">
        <v>63697</v>
      </c>
      <c r="J5" s="2">
        <v>64459</v>
      </c>
      <c r="K5" s="2">
        <v>65148</v>
      </c>
      <c r="L5" s="2">
        <v>65992</v>
      </c>
      <c r="M5" s="2">
        <v>66422</v>
      </c>
      <c r="N5" s="2">
        <v>66755</v>
      </c>
      <c r="O5" s="2">
        <v>66968</v>
      </c>
      <c r="P5" s="70">
        <v>67178</v>
      </c>
      <c r="Q5" s="70">
        <v>67430</v>
      </c>
    </row>
    <row r="6" spans="1:17" x14ac:dyDescent="0.2">
      <c r="A6" s="9"/>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c r="P6" s="70">
        <v>306371</v>
      </c>
      <c r="Q6" s="70">
        <v>310820</v>
      </c>
    </row>
    <row r="7" spans="1:17" x14ac:dyDescent="0.2">
      <c r="A7" s="9"/>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c r="P7" s="70">
        <v>203744</v>
      </c>
      <c r="Q7" s="70">
        <v>204666</v>
      </c>
    </row>
    <row r="8" spans="1:17" x14ac:dyDescent="0.2">
      <c r="A8" s="9"/>
      <c r="B8" s="1" t="s">
        <v>37</v>
      </c>
      <c r="C8" s="2">
        <v>67943</v>
      </c>
      <c r="D8" s="2">
        <v>69086</v>
      </c>
      <c r="E8" s="2">
        <v>70096</v>
      </c>
      <c r="F8" s="2">
        <v>71080</v>
      </c>
      <c r="G8" s="2">
        <v>71843</v>
      </c>
      <c r="H8" s="2">
        <v>72883</v>
      </c>
      <c r="I8" s="2">
        <v>75427</v>
      </c>
      <c r="J8" s="2">
        <v>76777</v>
      </c>
      <c r="K8" s="2">
        <v>78120</v>
      </c>
      <c r="L8" s="2">
        <v>80404</v>
      </c>
      <c r="M8" s="2">
        <v>81300</v>
      </c>
      <c r="N8" s="2">
        <v>81881</v>
      </c>
      <c r="O8" s="2">
        <v>82254</v>
      </c>
      <c r="P8" s="70">
        <v>82564</v>
      </c>
      <c r="Q8" s="70">
        <v>83117</v>
      </c>
    </row>
    <row r="9" spans="1:17" x14ac:dyDescent="0.2">
      <c r="A9" s="9"/>
      <c r="B9" s="1" t="s">
        <v>38</v>
      </c>
      <c r="C9" s="2">
        <v>15532</v>
      </c>
      <c r="D9" s="2">
        <v>15732</v>
      </c>
      <c r="E9" s="2">
        <v>15871</v>
      </c>
      <c r="F9" s="2">
        <v>16023</v>
      </c>
      <c r="G9" s="2">
        <v>16147</v>
      </c>
      <c r="H9" s="2">
        <v>16282</v>
      </c>
      <c r="I9" s="2">
        <v>16662</v>
      </c>
      <c r="J9" s="2">
        <v>16857</v>
      </c>
      <c r="K9" s="2">
        <v>17090</v>
      </c>
      <c r="L9" s="2">
        <v>17407</v>
      </c>
      <c r="M9" s="2">
        <v>17539</v>
      </c>
      <c r="N9" s="2">
        <v>17630</v>
      </c>
      <c r="O9" s="2">
        <v>17688</v>
      </c>
      <c r="P9" s="70">
        <v>17726</v>
      </c>
      <c r="Q9" s="70">
        <v>17842</v>
      </c>
    </row>
    <row r="10" spans="1:17" x14ac:dyDescent="0.2">
      <c r="A10" s="9"/>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c r="P10" s="70">
        <v>107073</v>
      </c>
      <c r="Q10" s="70">
        <v>107558</v>
      </c>
    </row>
    <row r="11" spans="1:17" s="60" customFormat="1" x14ac:dyDescent="0.2">
      <c r="A11" s="61" t="s">
        <v>40</v>
      </c>
      <c r="C11" s="14">
        <v>188852</v>
      </c>
      <c r="D11" s="14">
        <v>191767</v>
      </c>
      <c r="E11" s="14">
        <v>195025</v>
      </c>
      <c r="F11" s="14">
        <v>197828</v>
      </c>
      <c r="G11" s="14">
        <v>200218</v>
      </c>
      <c r="H11" s="14">
        <v>203020</v>
      </c>
      <c r="I11" s="14">
        <v>208567</v>
      </c>
      <c r="J11" s="14">
        <v>211740</v>
      </c>
      <c r="K11" s="14">
        <v>214662</v>
      </c>
      <c r="L11" s="14">
        <v>219259</v>
      </c>
      <c r="M11" s="14">
        <v>221288</v>
      </c>
      <c r="N11" s="14">
        <v>222963</v>
      </c>
      <c r="O11" s="14">
        <v>224056</v>
      </c>
      <c r="P11" s="81">
        <v>224931</v>
      </c>
      <c r="Q11" s="81">
        <v>226295</v>
      </c>
    </row>
    <row r="12" spans="1:17" x14ac:dyDescent="0.2">
      <c r="A12" s="9"/>
      <c r="B12" s="1" t="s">
        <v>41</v>
      </c>
      <c r="C12" s="2">
        <v>5747</v>
      </c>
      <c r="D12" s="2">
        <v>5846</v>
      </c>
      <c r="E12" s="2">
        <v>6120</v>
      </c>
      <c r="F12" s="2">
        <v>6300</v>
      </c>
      <c r="G12" s="2">
        <v>6381</v>
      </c>
      <c r="H12" s="2">
        <v>6461</v>
      </c>
      <c r="I12" s="2">
        <v>6673</v>
      </c>
      <c r="J12" s="2">
        <v>6755</v>
      </c>
      <c r="K12" s="2">
        <v>6874</v>
      </c>
      <c r="L12" s="2">
        <v>7078</v>
      </c>
      <c r="M12" s="2">
        <v>7154</v>
      </c>
      <c r="N12" s="2">
        <v>7205</v>
      </c>
      <c r="O12" s="2">
        <v>7233</v>
      </c>
      <c r="P12" s="70">
        <v>7258</v>
      </c>
      <c r="Q12" s="70">
        <v>7278</v>
      </c>
    </row>
    <row r="13" spans="1:17" x14ac:dyDescent="0.2">
      <c r="A13" s="9"/>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c r="P13" s="70">
        <v>39680</v>
      </c>
      <c r="Q13" s="70">
        <v>39836</v>
      </c>
    </row>
    <row r="14" spans="1:17" x14ac:dyDescent="0.2">
      <c r="A14" s="9"/>
      <c r="B14" s="1" t="s">
        <v>43</v>
      </c>
      <c r="C14" s="2">
        <v>7445</v>
      </c>
      <c r="D14" s="2">
        <v>7590</v>
      </c>
      <c r="E14" s="2">
        <v>7721</v>
      </c>
      <c r="F14" s="2">
        <v>7834</v>
      </c>
      <c r="G14" s="2">
        <v>7922</v>
      </c>
      <c r="H14" s="2">
        <v>8067</v>
      </c>
      <c r="I14" s="2">
        <v>8422</v>
      </c>
      <c r="J14" s="2">
        <v>8600</v>
      </c>
      <c r="K14" s="2">
        <v>8806</v>
      </c>
      <c r="L14" s="2">
        <v>9135</v>
      </c>
      <c r="M14" s="2">
        <v>9279</v>
      </c>
      <c r="N14" s="2">
        <v>9382</v>
      </c>
      <c r="O14" s="2">
        <v>9445</v>
      </c>
      <c r="P14" s="70">
        <v>9491</v>
      </c>
      <c r="Q14" s="70">
        <v>9719</v>
      </c>
    </row>
    <row r="15" spans="1:17" x14ac:dyDescent="0.2">
      <c r="A15" s="9"/>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c r="P15" s="70">
        <v>13693</v>
      </c>
      <c r="Q15" s="70">
        <v>13777</v>
      </c>
    </row>
    <row r="16" spans="1:17" x14ac:dyDescent="0.2">
      <c r="A16" s="9"/>
      <c r="B16" s="1" t="s">
        <v>45</v>
      </c>
      <c r="C16" s="2">
        <v>9474</v>
      </c>
      <c r="D16" s="2">
        <v>9578</v>
      </c>
      <c r="E16" s="2">
        <v>9672</v>
      </c>
      <c r="F16" s="2">
        <v>9765</v>
      </c>
      <c r="G16" s="2">
        <v>9876</v>
      </c>
      <c r="H16" s="2">
        <v>9973</v>
      </c>
      <c r="I16" s="2">
        <v>10207</v>
      </c>
      <c r="J16" s="2">
        <v>10355</v>
      </c>
      <c r="K16" s="2">
        <v>10458</v>
      </c>
      <c r="L16" s="2">
        <v>10634</v>
      </c>
      <c r="M16" s="2">
        <v>10698</v>
      </c>
      <c r="N16" s="2">
        <v>10742</v>
      </c>
      <c r="O16" s="2">
        <v>10775</v>
      </c>
      <c r="P16" s="70">
        <v>10799</v>
      </c>
      <c r="Q16" s="70">
        <v>10839</v>
      </c>
    </row>
    <row r="17" spans="1:17" x14ac:dyDescent="0.2">
      <c r="A17" s="9"/>
      <c r="B17" s="1" t="s">
        <v>46</v>
      </c>
      <c r="C17" s="2">
        <v>3202</v>
      </c>
      <c r="D17" s="2">
        <v>3246</v>
      </c>
      <c r="E17" s="2">
        <v>3260</v>
      </c>
      <c r="F17" s="2">
        <v>3288</v>
      </c>
      <c r="G17" s="2">
        <v>3313</v>
      </c>
      <c r="H17" s="2">
        <v>3346</v>
      </c>
      <c r="I17" s="2">
        <v>3419</v>
      </c>
      <c r="J17" s="2">
        <v>3462</v>
      </c>
      <c r="K17" s="2">
        <v>3498</v>
      </c>
      <c r="L17" s="2">
        <v>3558</v>
      </c>
      <c r="M17" s="2">
        <v>3587</v>
      </c>
      <c r="N17" s="2">
        <v>3608</v>
      </c>
      <c r="O17" s="2">
        <v>3627</v>
      </c>
      <c r="P17" s="70">
        <v>3636</v>
      </c>
      <c r="Q17" s="70">
        <v>3658</v>
      </c>
    </row>
    <row r="18" spans="1:17" x14ac:dyDescent="0.2">
      <c r="A18" s="9"/>
      <c r="B18" s="1" t="s">
        <v>47</v>
      </c>
      <c r="C18" s="2">
        <v>5611</v>
      </c>
      <c r="D18" s="2">
        <v>5699</v>
      </c>
      <c r="E18" s="2">
        <v>5764</v>
      </c>
      <c r="F18" s="2">
        <v>5828</v>
      </c>
      <c r="G18" s="2">
        <v>5903</v>
      </c>
      <c r="H18" s="2">
        <v>5995</v>
      </c>
      <c r="I18" s="2">
        <v>6160</v>
      </c>
      <c r="J18" s="2">
        <v>6259</v>
      </c>
      <c r="K18" s="2">
        <v>6357</v>
      </c>
      <c r="L18" s="2">
        <v>6488</v>
      </c>
      <c r="M18" s="2">
        <v>6544</v>
      </c>
      <c r="N18" s="2">
        <v>6591</v>
      </c>
      <c r="O18" s="2">
        <v>6616</v>
      </c>
      <c r="P18" s="70">
        <v>6656</v>
      </c>
      <c r="Q18" s="70">
        <v>6698</v>
      </c>
    </row>
    <row r="19" spans="1:17" x14ac:dyDescent="0.2">
      <c r="A19" s="9"/>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c r="P19" s="70">
        <v>18180</v>
      </c>
      <c r="Q19" s="70">
        <v>18351</v>
      </c>
    </row>
    <row r="20" spans="1:17" x14ac:dyDescent="0.2">
      <c r="A20" s="9"/>
      <c r="B20" s="1" t="s">
        <v>49</v>
      </c>
      <c r="C20" s="2">
        <v>2381</v>
      </c>
      <c r="D20" s="2">
        <v>2424</v>
      </c>
      <c r="E20" s="2">
        <v>2454</v>
      </c>
      <c r="F20" s="2">
        <v>2480</v>
      </c>
      <c r="G20" s="2">
        <v>2511</v>
      </c>
      <c r="H20" s="2">
        <v>2541</v>
      </c>
      <c r="I20" s="2">
        <v>2603</v>
      </c>
      <c r="J20" s="2">
        <v>2638</v>
      </c>
      <c r="K20" s="2">
        <v>2686</v>
      </c>
      <c r="L20" s="2">
        <v>2772</v>
      </c>
      <c r="M20" s="2">
        <v>2805</v>
      </c>
      <c r="N20" s="2">
        <v>2845</v>
      </c>
      <c r="O20" s="2">
        <v>2871</v>
      </c>
      <c r="P20" s="70">
        <v>2889</v>
      </c>
      <c r="Q20" s="70">
        <v>2909</v>
      </c>
    </row>
    <row r="21" spans="1:17" x14ac:dyDescent="0.2">
      <c r="A21" s="9"/>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c r="P21" s="70">
        <v>15704</v>
      </c>
      <c r="Q21" s="70">
        <v>15806</v>
      </c>
    </row>
    <row r="22" spans="1:17" x14ac:dyDescent="0.2">
      <c r="A22" s="9"/>
      <c r="B22" s="1" t="s">
        <v>51</v>
      </c>
      <c r="C22" s="2">
        <v>9272</v>
      </c>
      <c r="D22" s="2">
        <v>9414</v>
      </c>
      <c r="E22" s="2">
        <v>9526</v>
      </c>
      <c r="F22" s="2">
        <v>9618</v>
      </c>
      <c r="G22" s="2">
        <v>9765</v>
      </c>
      <c r="H22" s="2">
        <v>9903</v>
      </c>
      <c r="I22" s="2">
        <v>10129</v>
      </c>
      <c r="J22" s="2">
        <v>10281</v>
      </c>
      <c r="K22" s="2">
        <v>10410</v>
      </c>
      <c r="L22" s="2">
        <v>10585</v>
      </c>
      <c r="M22" s="2">
        <v>10678</v>
      </c>
      <c r="N22" s="2">
        <v>10736</v>
      </c>
      <c r="O22" s="2">
        <v>10774</v>
      </c>
      <c r="P22" s="70">
        <v>10810</v>
      </c>
      <c r="Q22" s="70">
        <v>10850</v>
      </c>
    </row>
    <row r="23" spans="1:17" x14ac:dyDescent="0.2">
      <c r="A23" s="9"/>
      <c r="B23" s="1" t="s">
        <v>52</v>
      </c>
      <c r="C23" s="2">
        <v>3929</v>
      </c>
      <c r="D23" s="2">
        <v>3997</v>
      </c>
      <c r="E23" s="2">
        <v>4058</v>
      </c>
      <c r="F23" s="2">
        <v>4106</v>
      </c>
      <c r="G23" s="2">
        <v>4165</v>
      </c>
      <c r="H23" s="2">
        <v>4235</v>
      </c>
      <c r="I23" s="2">
        <v>4353</v>
      </c>
      <c r="J23" s="2">
        <v>4426</v>
      </c>
      <c r="K23" s="2">
        <v>4500</v>
      </c>
      <c r="L23" s="2">
        <v>4633</v>
      </c>
      <c r="M23" s="2">
        <v>4678</v>
      </c>
      <c r="N23" s="2">
        <v>4715</v>
      </c>
      <c r="O23" s="2">
        <v>4734</v>
      </c>
      <c r="P23" s="70">
        <v>4748</v>
      </c>
      <c r="Q23" s="70">
        <v>4764</v>
      </c>
    </row>
    <row r="24" spans="1:17" x14ac:dyDescent="0.2">
      <c r="A24" s="9"/>
      <c r="B24" s="1" t="s">
        <v>53</v>
      </c>
      <c r="C24" s="2">
        <v>845</v>
      </c>
      <c r="D24" s="2">
        <v>859</v>
      </c>
      <c r="E24" s="2">
        <v>867</v>
      </c>
      <c r="F24" s="2">
        <v>876</v>
      </c>
      <c r="G24" s="2">
        <v>883</v>
      </c>
      <c r="H24" s="2">
        <v>894</v>
      </c>
      <c r="I24" s="2">
        <v>904</v>
      </c>
      <c r="J24" s="2">
        <v>914</v>
      </c>
      <c r="K24" s="2">
        <v>914</v>
      </c>
      <c r="L24" s="2">
        <v>916</v>
      </c>
      <c r="M24" s="2">
        <v>919</v>
      </c>
      <c r="N24" s="2">
        <v>923</v>
      </c>
      <c r="O24" s="2">
        <v>925</v>
      </c>
      <c r="P24" s="70">
        <v>927</v>
      </c>
      <c r="Q24" s="70">
        <v>932</v>
      </c>
    </row>
    <row r="25" spans="1:17" x14ac:dyDescent="0.2">
      <c r="A25" s="9"/>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c r="P25" s="70">
        <v>12521</v>
      </c>
      <c r="Q25" s="70">
        <v>12570</v>
      </c>
    </row>
    <row r="26" spans="1:17" x14ac:dyDescent="0.2">
      <c r="A26" s="9"/>
      <c r="B26" s="1" t="s">
        <v>55</v>
      </c>
      <c r="C26" s="2">
        <v>7380</v>
      </c>
      <c r="D26" s="2">
        <v>7513</v>
      </c>
      <c r="E26" s="2">
        <v>7645</v>
      </c>
      <c r="F26" s="2">
        <v>7745</v>
      </c>
      <c r="G26" s="2">
        <v>7846</v>
      </c>
      <c r="H26" s="2">
        <v>7949</v>
      </c>
      <c r="I26" s="2">
        <v>8227</v>
      </c>
      <c r="J26" s="2">
        <v>8379</v>
      </c>
      <c r="K26" s="2">
        <v>8509</v>
      </c>
      <c r="L26" s="2">
        <v>8726</v>
      </c>
      <c r="M26" s="2">
        <v>8812</v>
      </c>
      <c r="N26" s="2">
        <v>8900</v>
      </c>
      <c r="O26" s="2">
        <v>8926</v>
      </c>
      <c r="P26" s="70">
        <v>8954</v>
      </c>
      <c r="Q26" s="70">
        <v>9000</v>
      </c>
    </row>
    <row r="27" spans="1:17" x14ac:dyDescent="0.2">
      <c r="A27" s="9"/>
      <c r="B27" s="1" t="s">
        <v>56</v>
      </c>
      <c r="C27" s="2">
        <v>4939</v>
      </c>
      <c r="D27" s="2">
        <v>5014</v>
      </c>
      <c r="E27" s="2">
        <v>5081</v>
      </c>
      <c r="F27" s="2">
        <v>5129</v>
      </c>
      <c r="G27" s="2">
        <v>5174</v>
      </c>
      <c r="H27" s="2">
        <v>5222</v>
      </c>
      <c r="I27" s="2">
        <v>5298</v>
      </c>
      <c r="J27" s="2">
        <v>5364</v>
      </c>
      <c r="K27" s="2">
        <v>5421</v>
      </c>
      <c r="L27" s="2">
        <v>5524</v>
      </c>
      <c r="M27" s="2">
        <v>5578</v>
      </c>
      <c r="N27" s="2">
        <v>5623</v>
      </c>
      <c r="O27" s="2">
        <v>5658</v>
      </c>
      <c r="P27" s="70">
        <v>5690</v>
      </c>
      <c r="Q27" s="70">
        <v>5729</v>
      </c>
    </row>
    <row r="28" spans="1:17" x14ac:dyDescent="0.2">
      <c r="A28" s="9"/>
      <c r="B28" s="1" t="s">
        <v>57</v>
      </c>
      <c r="C28" s="2">
        <v>1257</v>
      </c>
      <c r="D28" s="2">
        <v>1280</v>
      </c>
      <c r="E28" s="2">
        <v>1300</v>
      </c>
      <c r="F28" s="2">
        <v>1319</v>
      </c>
      <c r="G28" s="2">
        <v>1327</v>
      </c>
      <c r="H28" s="2">
        <v>1343</v>
      </c>
      <c r="I28" s="2">
        <v>1378</v>
      </c>
      <c r="J28" s="2">
        <v>1389</v>
      </c>
      <c r="K28" s="2">
        <v>1409</v>
      </c>
      <c r="L28" s="2">
        <v>1448</v>
      </c>
      <c r="M28" s="2">
        <v>1470</v>
      </c>
      <c r="N28" s="2">
        <v>1498</v>
      </c>
      <c r="O28" s="2">
        <v>1507</v>
      </c>
      <c r="P28" s="70">
        <v>1525</v>
      </c>
      <c r="Q28" s="70">
        <v>1541</v>
      </c>
    </row>
    <row r="29" spans="1:17" x14ac:dyDescent="0.2">
      <c r="A29" s="9"/>
      <c r="B29" s="1" t="s">
        <v>58</v>
      </c>
      <c r="C29" s="2">
        <v>2482</v>
      </c>
      <c r="D29" s="2">
        <v>2544</v>
      </c>
      <c r="E29" s="2">
        <v>3058</v>
      </c>
      <c r="F29" s="2">
        <v>3325</v>
      </c>
      <c r="G29" s="2">
        <v>3445</v>
      </c>
      <c r="H29" s="2">
        <v>3648</v>
      </c>
      <c r="I29" s="2">
        <v>3752</v>
      </c>
      <c r="J29" s="2">
        <v>3801</v>
      </c>
      <c r="K29" s="2">
        <v>3859</v>
      </c>
      <c r="L29" s="2">
        <v>3935</v>
      </c>
      <c r="M29" s="2">
        <v>3975</v>
      </c>
      <c r="N29" s="2">
        <v>4011</v>
      </c>
      <c r="O29" s="2">
        <v>4048</v>
      </c>
      <c r="P29" s="70">
        <v>4075</v>
      </c>
      <c r="Q29" s="70">
        <v>4091</v>
      </c>
    </row>
    <row r="30" spans="1:17" x14ac:dyDescent="0.2">
      <c r="A30" s="9"/>
      <c r="B30" s="1" t="s">
        <v>59</v>
      </c>
      <c r="C30" s="2">
        <v>893</v>
      </c>
      <c r="D30" s="2">
        <v>910</v>
      </c>
      <c r="E30" s="2">
        <v>928</v>
      </c>
      <c r="F30" s="2">
        <v>942</v>
      </c>
      <c r="G30" s="2">
        <v>949</v>
      </c>
      <c r="H30" s="2">
        <v>962</v>
      </c>
      <c r="I30" s="2">
        <v>988</v>
      </c>
      <c r="J30" s="2">
        <v>998</v>
      </c>
      <c r="K30" s="2">
        <v>1016</v>
      </c>
      <c r="L30" s="2">
        <v>1037</v>
      </c>
      <c r="M30" s="2">
        <v>1050</v>
      </c>
      <c r="N30" s="2">
        <v>1055</v>
      </c>
      <c r="O30" s="2">
        <v>1070</v>
      </c>
      <c r="P30" s="70">
        <v>1071</v>
      </c>
      <c r="Q30" s="70">
        <v>1082</v>
      </c>
    </row>
    <row r="31" spans="1:17" x14ac:dyDescent="0.2">
      <c r="A31" s="9"/>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c r="P31" s="70">
        <v>14248</v>
      </c>
      <c r="Q31" s="70">
        <v>14339</v>
      </c>
    </row>
    <row r="32" spans="1:17" x14ac:dyDescent="0.2">
      <c r="A32" s="9"/>
      <c r="B32" s="1" t="s">
        <v>61</v>
      </c>
      <c r="C32" s="2">
        <v>2210</v>
      </c>
      <c r="D32" s="2">
        <v>2226</v>
      </c>
      <c r="E32" s="2">
        <v>2253</v>
      </c>
      <c r="F32" s="2">
        <v>2288</v>
      </c>
      <c r="G32" s="2">
        <v>2314</v>
      </c>
      <c r="H32" s="2">
        <v>2348</v>
      </c>
      <c r="I32" s="2">
        <v>2403</v>
      </c>
      <c r="J32" s="2">
        <v>2425</v>
      </c>
      <c r="K32" s="2">
        <v>2461</v>
      </c>
      <c r="L32" s="2">
        <v>2526</v>
      </c>
      <c r="M32" s="2">
        <v>2555</v>
      </c>
      <c r="N32" s="2">
        <v>2583</v>
      </c>
      <c r="O32" s="2">
        <v>2602</v>
      </c>
      <c r="P32" s="70">
        <v>2622</v>
      </c>
      <c r="Q32" s="70">
        <v>2645</v>
      </c>
    </row>
    <row r="33" spans="1:17" x14ac:dyDescent="0.2">
      <c r="A33" s="9"/>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c r="P33" s="70">
        <v>15309</v>
      </c>
      <c r="Q33" s="70">
        <v>15362</v>
      </c>
    </row>
    <row r="34" spans="1:17" x14ac:dyDescent="0.2">
      <c r="A34" s="9"/>
      <c r="B34" s="1" t="s">
        <v>63</v>
      </c>
      <c r="C34" s="2">
        <v>4252</v>
      </c>
      <c r="D34" s="2">
        <v>4316</v>
      </c>
      <c r="E34" s="2">
        <v>4392</v>
      </c>
      <c r="F34" s="2">
        <v>4464</v>
      </c>
      <c r="G34" s="2">
        <v>4512</v>
      </c>
      <c r="H34" s="2">
        <v>4574</v>
      </c>
      <c r="I34" s="2">
        <v>4721</v>
      </c>
      <c r="J34" s="2">
        <v>4796</v>
      </c>
      <c r="K34" s="2">
        <v>4880</v>
      </c>
      <c r="L34" s="2">
        <v>5015</v>
      </c>
      <c r="M34" s="2">
        <v>5069</v>
      </c>
      <c r="N34" s="2">
        <v>5110</v>
      </c>
      <c r="O34" s="2">
        <v>5163</v>
      </c>
      <c r="P34" s="70">
        <v>5181</v>
      </c>
      <c r="Q34" s="70">
        <v>5215</v>
      </c>
    </row>
    <row r="35" spans="1:17" x14ac:dyDescent="0.2">
      <c r="A35" s="9"/>
      <c r="B35" s="1" t="s">
        <v>64</v>
      </c>
      <c r="C35" s="2">
        <v>2805</v>
      </c>
      <c r="D35" s="2">
        <v>2850</v>
      </c>
      <c r="E35" s="2">
        <v>2888</v>
      </c>
      <c r="F35" s="2">
        <v>2934</v>
      </c>
      <c r="G35" s="2">
        <v>2961</v>
      </c>
      <c r="H35" s="2">
        <v>2995</v>
      </c>
      <c r="I35" s="2">
        <v>3090</v>
      </c>
      <c r="J35" s="2">
        <v>3129</v>
      </c>
      <c r="K35" s="2">
        <v>3182</v>
      </c>
      <c r="L35" s="2">
        <v>3240</v>
      </c>
      <c r="M35" s="2">
        <v>3266</v>
      </c>
      <c r="N35" s="2">
        <v>3298</v>
      </c>
      <c r="O35" s="2">
        <v>3317</v>
      </c>
      <c r="P35" s="70">
        <v>3332</v>
      </c>
      <c r="Q35" s="70">
        <v>3351</v>
      </c>
    </row>
    <row r="36" spans="1:17" x14ac:dyDescent="0.2">
      <c r="A36" s="9"/>
      <c r="B36" s="1" t="s">
        <v>65</v>
      </c>
      <c r="C36" s="2">
        <v>936</v>
      </c>
      <c r="D36" s="2">
        <v>945</v>
      </c>
      <c r="E36" s="2">
        <v>956</v>
      </c>
      <c r="F36" s="2">
        <v>963</v>
      </c>
      <c r="G36" s="2">
        <v>971</v>
      </c>
      <c r="H36" s="2">
        <v>986</v>
      </c>
      <c r="I36" s="2">
        <v>1014</v>
      </c>
      <c r="J36" s="2">
        <v>1024</v>
      </c>
      <c r="K36" s="2">
        <v>1042</v>
      </c>
      <c r="L36" s="2">
        <v>1058</v>
      </c>
      <c r="M36" s="2">
        <v>1065</v>
      </c>
      <c r="N36" s="2">
        <v>1069</v>
      </c>
      <c r="O36" s="2">
        <v>1075</v>
      </c>
      <c r="P36" s="70">
        <v>1078</v>
      </c>
      <c r="Q36" s="70">
        <v>1081</v>
      </c>
    </row>
    <row r="37" spans="1:17" x14ac:dyDescent="0.2">
      <c r="A37" s="9"/>
      <c r="B37" s="1" t="s">
        <v>66</v>
      </c>
      <c r="C37" s="2">
        <v>1195</v>
      </c>
      <c r="D37" s="2">
        <v>1219</v>
      </c>
      <c r="E37" s="2">
        <v>1241</v>
      </c>
      <c r="F37" s="2">
        <v>1258</v>
      </c>
      <c r="G37" s="2">
        <v>1268</v>
      </c>
      <c r="H37" s="2">
        <v>1283</v>
      </c>
      <c r="I37" s="2">
        <v>1333</v>
      </c>
      <c r="J37" s="2">
        <v>1360</v>
      </c>
      <c r="K37" s="2">
        <v>1385</v>
      </c>
      <c r="L37" s="2">
        <v>1425</v>
      </c>
      <c r="M37" s="2">
        <v>1438</v>
      </c>
      <c r="N37" s="2">
        <v>1456</v>
      </c>
      <c r="O37" s="2">
        <v>1459</v>
      </c>
      <c r="P37" s="70">
        <v>1471</v>
      </c>
      <c r="Q37" s="70">
        <v>1479</v>
      </c>
    </row>
    <row r="38" spans="1:17" x14ac:dyDescent="0.2">
      <c r="A38" s="9"/>
      <c r="B38" s="1" t="s">
        <v>67</v>
      </c>
      <c r="C38" s="2">
        <v>1013</v>
      </c>
      <c r="D38" s="2">
        <v>1031</v>
      </c>
      <c r="E38" s="2">
        <v>1048</v>
      </c>
      <c r="F38" s="2">
        <v>1062</v>
      </c>
      <c r="G38" s="2">
        <v>1081</v>
      </c>
      <c r="H38" s="2">
        <v>1097</v>
      </c>
      <c r="I38" s="2">
        <v>1141</v>
      </c>
      <c r="J38" s="2">
        <v>1162</v>
      </c>
      <c r="K38" s="2">
        <v>1196</v>
      </c>
      <c r="L38" s="2">
        <v>1254</v>
      </c>
      <c r="M38" s="2">
        <v>1273</v>
      </c>
      <c r="N38" s="2">
        <v>1289</v>
      </c>
      <c r="O38" s="2">
        <v>1301</v>
      </c>
      <c r="P38" s="70">
        <v>1311</v>
      </c>
      <c r="Q38" s="70">
        <v>1317</v>
      </c>
    </row>
    <row r="39" spans="1:17" x14ac:dyDescent="0.2">
      <c r="A39" s="9"/>
      <c r="B39" s="1" t="s">
        <v>68</v>
      </c>
      <c r="C39" s="2">
        <v>1975</v>
      </c>
      <c r="D39" s="2">
        <v>1989</v>
      </c>
      <c r="E39" s="2">
        <v>1999</v>
      </c>
      <c r="F39" s="2">
        <v>2013</v>
      </c>
      <c r="G39" s="2">
        <v>2019</v>
      </c>
      <c r="H39" s="2">
        <v>2028</v>
      </c>
      <c r="I39" s="2">
        <v>2039</v>
      </c>
      <c r="J39" s="2">
        <v>2047</v>
      </c>
      <c r="K39" s="2">
        <v>2052</v>
      </c>
      <c r="L39" s="2">
        <v>2054</v>
      </c>
      <c r="M39" s="2">
        <v>2058</v>
      </c>
      <c r="N39" s="2">
        <v>2064</v>
      </c>
      <c r="O39" s="2">
        <v>2069</v>
      </c>
      <c r="P39" s="70">
        <v>2072</v>
      </c>
      <c r="Q39" s="70">
        <v>2076</v>
      </c>
    </row>
    <row r="40" spans="1:17" s="60" customFormat="1" x14ac:dyDescent="0.2">
      <c r="A40" s="61" t="s">
        <v>104</v>
      </c>
      <c r="C40" s="14">
        <v>3363</v>
      </c>
      <c r="D40" s="14">
        <v>3367</v>
      </c>
      <c r="E40" s="14">
        <v>3382</v>
      </c>
      <c r="F40" s="14">
        <v>3387</v>
      </c>
      <c r="G40" s="14">
        <v>3391</v>
      </c>
      <c r="H40" s="14">
        <v>3394</v>
      </c>
      <c r="I40" s="14">
        <v>3458</v>
      </c>
      <c r="J40" s="14">
        <v>3505</v>
      </c>
      <c r="K40" s="14">
        <v>3509</v>
      </c>
      <c r="L40" s="14">
        <v>3514</v>
      </c>
      <c r="M40" s="14">
        <v>3524</v>
      </c>
      <c r="N40" s="14">
        <v>3526</v>
      </c>
      <c r="O40" s="14">
        <v>3535</v>
      </c>
      <c r="P40" s="81">
        <v>3541</v>
      </c>
      <c r="Q40" s="81">
        <v>3545</v>
      </c>
    </row>
    <row r="41" spans="1:17" x14ac:dyDescent="0.2">
      <c r="A41" s="10"/>
      <c r="B41" s="4" t="s">
        <v>0</v>
      </c>
      <c r="C41" s="14">
        <v>830851</v>
      </c>
      <c r="D41" s="14">
        <v>846275</v>
      </c>
      <c r="E41" s="14">
        <v>860971</v>
      </c>
      <c r="F41" s="14">
        <v>874982</v>
      </c>
      <c r="G41" s="14">
        <v>888209</v>
      </c>
      <c r="H41" s="14">
        <v>902711</v>
      </c>
      <c r="I41" s="14">
        <v>928118</v>
      </c>
      <c r="J41" s="14">
        <v>945131</v>
      </c>
      <c r="K41" s="14">
        <v>960396</v>
      </c>
      <c r="L41" s="14">
        <v>980377</v>
      </c>
      <c r="M41" s="14">
        <v>990457</v>
      </c>
      <c r="N41" s="14">
        <v>999455</v>
      </c>
      <c r="O41" s="14">
        <v>1006941</v>
      </c>
      <c r="P41" s="81">
        <v>1013128</v>
      </c>
      <c r="Q41" s="81">
        <v>1021273</v>
      </c>
    </row>
    <row r="42" spans="1:17" ht="23" customHeight="1" x14ac:dyDescent="0.2">
      <c r="A42" s="217"/>
      <c r="B42" s="218"/>
      <c r="C42" s="218"/>
      <c r="D42" s="218"/>
      <c r="E42" s="218"/>
      <c r="F42" s="218"/>
      <c r="G42" s="218"/>
      <c r="H42" s="218"/>
      <c r="I42" s="218"/>
      <c r="J42" s="218"/>
      <c r="K42" s="218"/>
      <c r="L42" s="218"/>
      <c r="M42" s="218"/>
      <c r="N42" s="218"/>
      <c r="O42" s="218"/>
      <c r="P42" s="219"/>
      <c r="Q42" s="219"/>
    </row>
    <row r="43" spans="1:17" x14ac:dyDescent="0.2">
      <c r="B43" s="138" t="s">
        <v>223</v>
      </c>
    </row>
    <row r="44" spans="1:17" x14ac:dyDescent="0.2">
      <c r="B44" s="138" t="s">
        <v>224</v>
      </c>
    </row>
    <row r="46" spans="1:17" x14ac:dyDescent="0.2">
      <c r="A46" s="59"/>
    </row>
  </sheetData>
  <mergeCells count="3">
    <mergeCell ref="A2:B2"/>
    <mergeCell ref="A3:B3"/>
    <mergeCell ref="A1:Q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5"/>
  <sheetViews>
    <sheetView showGridLines="0" zoomScale="82" zoomScaleNormal="115" workbookViewId="0">
      <pane xSplit="2" ySplit="2" topLeftCell="D11" activePane="bottomRight" state="frozen"/>
      <selection activeCell="C13" sqref="C13"/>
      <selection pane="topRight" activeCell="C13" sqref="C13"/>
      <selection pane="bottomLeft" activeCell="C13" sqref="C13"/>
      <selection pane="bottomRight" activeCell="Q4" sqref="Q4:Q40"/>
    </sheetView>
  </sheetViews>
  <sheetFormatPr baseColWidth="10" defaultColWidth="9.1640625" defaultRowHeight="15" x14ac:dyDescent="0.2"/>
  <cols>
    <col min="1" max="1" width="2.6640625" style="62" bestFit="1" customWidth="1"/>
    <col min="2" max="2" width="44.5" style="59" customWidth="1"/>
    <col min="3" max="3" width="10.5" style="59" hidden="1" customWidth="1"/>
    <col min="4" max="4" width="9.1640625" style="59" customWidth="1"/>
    <col min="5" max="5" width="10.1640625" style="59" bestFit="1" customWidth="1"/>
    <col min="6" max="14" width="9.1640625" style="59"/>
    <col min="15" max="17" width="9.83203125" style="59" bestFit="1" customWidth="1"/>
    <col min="18" max="16384" width="9.1640625" style="59"/>
  </cols>
  <sheetData>
    <row r="1" spans="1:17" ht="29" customHeight="1" x14ac:dyDescent="0.2">
      <c r="A1" s="278" t="s">
        <v>183</v>
      </c>
      <c r="B1" s="279"/>
      <c r="C1" s="279"/>
      <c r="D1" s="279"/>
      <c r="E1" s="279"/>
      <c r="F1" s="279"/>
      <c r="G1" s="279"/>
      <c r="H1" s="279"/>
      <c r="I1" s="279"/>
      <c r="J1" s="279"/>
      <c r="K1" s="279"/>
      <c r="L1" s="279"/>
      <c r="M1" s="279"/>
      <c r="N1" s="279"/>
      <c r="O1" s="279"/>
      <c r="P1" s="279"/>
      <c r="Q1" s="279"/>
    </row>
    <row r="2" spans="1:17" x14ac:dyDescent="0.2">
      <c r="A2" s="268" t="s">
        <v>3</v>
      </c>
      <c r="B2" s="268"/>
      <c r="C2" s="137" t="s">
        <v>221</v>
      </c>
      <c r="D2" s="137" t="s">
        <v>222</v>
      </c>
      <c r="E2" s="86">
        <v>44621</v>
      </c>
      <c r="F2" s="86">
        <v>44652</v>
      </c>
      <c r="G2" s="86">
        <v>44682</v>
      </c>
      <c r="H2" s="86">
        <v>44713</v>
      </c>
      <c r="I2" s="86">
        <v>44743</v>
      </c>
      <c r="J2" s="86">
        <v>44774</v>
      </c>
      <c r="K2" s="86">
        <v>44805</v>
      </c>
      <c r="L2" s="86">
        <v>44835</v>
      </c>
      <c r="M2" s="86">
        <v>44866</v>
      </c>
      <c r="N2" s="46">
        <v>44896</v>
      </c>
      <c r="O2" s="86">
        <v>44927</v>
      </c>
      <c r="P2" s="4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c r="Q3" s="47" t="s">
        <v>105</v>
      </c>
    </row>
    <row r="4" spans="1:17" s="60" customFormat="1" x14ac:dyDescent="0.2">
      <c r="A4" s="57" t="s">
        <v>33</v>
      </c>
      <c r="C4" s="14">
        <v>64030695</v>
      </c>
      <c r="D4" s="14">
        <v>65191103</v>
      </c>
      <c r="E4" s="14">
        <v>66641388</v>
      </c>
      <c r="F4" s="14">
        <v>68026593</v>
      </c>
      <c r="G4" s="14">
        <v>70338948</v>
      </c>
      <c r="H4" s="14">
        <v>71933804</v>
      </c>
      <c r="I4" s="14">
        <v>72674044</v>
      </c>
      <c r="J4" s="14">
        <v>74095196</v>
      </c>
      <c r="K4" s="14">
        <v>75604166</v>
      </c>
      <c r="L4" s="14">
        <v>77273451</v>
      </c>
      <c r="M4" s="14">
        <v>77674432</v>
      </c>
      <c r="N4" s="14">
        <v>83000601</v>
      </c>
      <c r="O4" s="14">
        <v>86254140</v>
      </c>
      <c r="P4" s="220">
        <v>88028508</v>
      </c>
      <c r="Q4" s="220">
        <v>89769695</v>
      </c>
    </row>
    <row r="5" spans="1:17" x14ac:dyDescent="0.2">
      <c r="A5" s="9"/>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221">
        <v>7187709</v>
      </c>
      <c r="Q5" s="221">
        <v>7375334</v>
      </c>
    </row>
    <row r="6" spans="1:17" x14ac:dyDescent="0.2">
      <c r="A6" s="9"/>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221">
        <v>36917947</v>
      </c>
      <c r="Q6" s="221">
        <v>37155331</v>
      </c>
    </row>
    <row r="7" spans="1:17" x14ac:dyDescent="0.2">
      <c r="A7" s="9"/>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221">
        <v>24560806</v>
      </c>
      <c r="Q7" s="221">
        <v>25267358</v>
      </c>
    </row>
    <row r="8" spans="1:17" x14ac:dyDescent="0.2">
      <c r="A8" s="9"/>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221">
        <v>8044238</v>
      </c>
      <c r="Q8" s="221">
        <v>8324526</v>
      </c>
    </row>
    <row r="9" spans="1:17" x14ac:dyDescent="0.2">
      <c r="A9" s="9"/>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c r="P9" s="221">
        <v>1190063</v>
      </c>
      <c r="Q9" s="221">
        <v>1230123</v>
      </c>
    </row>
    <row r="10" spans="1:17" x14ac:dyDescent="0.2">
      <c r="A10" s="9"/>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221">
        <v>10127745</v>
      </c>
      <c r="Q10" s="221">
        <v>10417023</v>
      </c>
    </row>
    <row r="11" spans="1:17" s="60" customFormat="1" x14ac:dyDescent="0.2">
      <c r="A11" s="61" t="s">
        <v>40</v>
      </c>
      <c r="C11" s="14">
        <v>11171916</v>
      </c>
      <c r="D11" s="14">
        <v>11521193</v>
      </c>
      <c r="E11" s="14">
        <v>11919580</v>
      </c>
      <c r="F11" s="14">
        <v>12309962</v>
      </c>
      <c r="G11" s="14">
        <v>12812952</v>
      </c>
      <c r="H11" s="14">
        <v>13256961</v>
      </c>
      <c r="I11" s="14">
        <v>13692715</v>
      </c>
      <c r="J11" s="14">
        <v>14121607</v>
      </c>
      <c r="K11" s="14">
        <v>14607817</v>
      </c>
      <c r="L11" s="14">
        <v>15136249</v>
      </c>
      <c r="M11" s="14">
        <v>15482991</v>
      </c>
      <c r="N11" s="14">
        <v>16795179</v>
      </c>
      <c r="O11" s="14">
        <v>17808922</v>
      </c>
      <c r="P11" s="220">
        <v>18411500</v>
      </c>
      <c r="Q11" s="220">
        <v>19120315</v>
      </c>
    </row>
    <row r="12" spans="1:17" x14ac:dyDescent="0.2">
      <c r="A12" s="9"/>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221">
        <v>366544</v>
      </c>
      <c r="Q12" s="221">
        <v>378590</v>
      </c>
    </row>
    <row r="13" spans="1:17" x14ac:dyDescent="0.2">
      <c r="A13" s="9"/>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221">
        <v>2532113</v>
      </c>
      <c r="Q13" s="221">
        <v>2615377</v>
      </c>
    </row>
    <row r="14" spans="1:17" x14ac:dyDescent="0.2">
      <c r="A14" s="9"/>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221">
        <v>900327</v>
      </c>
      <c r="Q14" s="221">
        <v>929471</v>
      </c>
    </row>
    <row r="15" spans="1:17" x14ac:dyDescent="0.2">
      <c r="A15" s="9"/>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221">
        <v>1038542</v>
      </c>
      <c r="Q15" s="221">
        <v>1077182</v>
      </c>
    </row>
    <row r="16" spans="1:17" x14ac:dyDescent="0.2">
      <c r="A16" s="9"/>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221">
        <v>735788</v>
      </c>
      <c r="Q16" s="221">
        <v>772976</v>
      </c>
    </row>
    <row r="17" spans="1:17" x14ac:dyDescent="0.2">
      <c r="A17" s="9"/>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221">
        <v>228071</v>
      </c>
      <c r="Q17" s="221">
        <v>266535</v>
      </c>
    </row>
    <row r="18" spans="1:17" x14ac:dyDescent="0.2">
      <c r="A18" s="9"/>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221">
        <v>573528</v>
      </c>
      <c r="Q18" s="221">
        <v>608157</v>
      </c>
    </row>
    <row r="19" spans="1:17" x14ac:dyDescent="0.2">
      <c r="A19" s="9"/>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221">
        <v>1674724</v>
      </c>
      <c r="Q19" s="221">
        <v>1724884</v>
      </c>
    </row>
    <row r="20" spans="1:17" x14ac:dyDescent="0.2">
      <c r="A20" s="9"/>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221">
        <v>271386</v>
      </c>
      <c r="Q20" s="221">
        <v>298251</v>
      </c>
    </row>
    <row r="21" spans="1:17" x14ac:dyDescent="0.2">
      <c r="A21" s="9"/>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221">
        <v>1400445</v>
      </c>
      <c r="Q21" s="221">
        <v>1454879</v>
      </c>
    </row>
    <row r="22" spans="1:17" x14ac:dyDescent="0.2">
      <c r="A22" s="9"/>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221">
        <v>645062</v>
      </c>
      <c r="Q22" s="221">
        <v>667598</v>
      </c>
    </row>
    <row r="23" spans="1:17" x14ac:dyDescent="0.2">
      <c r="A23" s="9"/>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221">
        <v>415844</v>
      </c>
      <c r="Q23" s="221">
        <v>431862</v>
      </c>
    </row>
    <row r="24" spans="1:17" x14ac:dyDescent="0.2">
      <c r="A24" s="9"/>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c r="P24" s="221">
        <v>93594</v>
      </c>
      <c r="Q24" s="221">
        <v>96994</v>
      </c>
    </row>
    <row r="25" spans="1:17" x14ac:dyDescent="0.2">
      <c r="A25" s="9"/>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221">
        <v>1086261</v>
      </c>
      <c r="Q25" s="221">
        <v>1123209</v>
      </c>
    </row>
    <row r="26" spans="1:17" x14ac:dyDescent="0.2">
      <c r="A26" s="9"/>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221">
        <v>771962</v>
      </c>
      <c r="Q26" s="221">
        <v>796266</v>
      </c>
    </row>
    <row r="27" spans="1:17" x14ac:dyDescent="0.2">
      <c r="A27" s="9"/>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221">
        <v>785853</v>
      </c>
      <c r="Q27" s="221">
        <v>813470</v>
      </c>
    </row>
    <row r="28" spans="1:17" x14ac:dyDescent="0.2">
      <c r="A28" s="9"/>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221">
        <v>211834</v>
      </c>
      <c r="Q28" s="221">
        <v>224151</v>
      </c>
    </row>
    <row r="29" spans="1:17" x14ac:dyDescent="0.2">
      <c r="A29" s="9"/>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221">
        <v>340159</v>
      </c>
      <c r="Q29" s="221">
        <v>352658</v>
      </c>
    </row>
    <row r="30" spans="1:17" x14ac:dyDescent="0.2">
      <c r="A30" s="9"/>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c r="P30" s="221">
        <v>103402</v>
      </c>
      <c r="Q30" s="221">
        <v>108889</v>
      </c>
    </row>
    <row r="31" spans="1:17" x14ac:dyDescent="0.2">
      <c r="A31" s="9"/>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221">
        <v>1389588</v>
      </c>
      <c r="Q31" s="221">
        <v>1433171</v>
      </c>
    </row>
    <row r="32" spans="1:17" x14ac:dyDescent="0.2">
      <c r="A32" s="9"/>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221">
        <v>260900</v>
      </c>
      <c r="Q32" s="221">
        <v>272624</v>
      </c>
    </row>
    <row r="33" spans="1:17" x14ac:dyDescent="0.2">
      <c r="A33" s="9"/>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221">
        <v>1043792</v>
      </c>
      <c r="Q33" s="221">
        <v>1073118</v>
      </c>
    </row>
    <row r="34" spans="1:17" x14ac:dyDescent="0.2">
      <c r="A34" s="9"/>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221">
        <v>450106</v>
      </c>
      <c r="Q34" s="221">
        <v>466821</v>
      </c>
    </row>
    <row r="35" spans="1:17" x14ac:dyDescent="0.2">
      <c r="A35" s="9"/>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221">
        <v>283344</v>
      </c>
      <c r="Q35" s="221">
        <v>298446</v>
      </c>
    </row>
    <row r="36" spans="1:17" x14ac:dyDescent="0.2">
      <c r="A36" s="9"/>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c r="P36" s="221">
        <v>87969</v>
      </c>
      <c r="Q36" s="221">
        <v>92650</v>
      </c>
    </row>
    <row r="37" spans="1:17" x14ac:dyDescent="0.2">
      <c r="A37" s="9"/>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221">
        <v>161194</v>
      </c>
      <c r="Q37" s="221">
        <v>168807</v>
      </c>
    </row>
    <row r="38" spans="1:17" x14ac:dyDescent="0.2">
      <c r="A38" s="9"/>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c r="P38" s="221">
        <v>103775</v>
      </c>
      <c r="Q38" s="221">
        <v>108676</v>
      </c>
    </row>
    <row r="39" spans="1:17" x14ac:dyDescent="0.2">
      <c r="A39" s="9"/>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221">
        <v>455393</v>
      </c>
      <c r="Q39" s="221">
        <v>464603</v>
      </c>
    </row>
    <row r="40" spans="1:17" x14ac:dyDescent="0.2">
      <c r="A40" s="52"/>
      <c r="B40" s="48" t="s">
        <v>0</v>
      </c>
      <c r="C40" s="3">
        <v>75202611</v>
      </c>
      <c r="D40" s="3">
        <v>76712296</v>
      </c>
      <c r="E40" s="3">
        <v>78560968</v>
      </c>
      <c r="F40" s="3">
        <v>80336555</v>
      </c>
      <c r="G40" s="3">
        <v>83151900</v>
      </c>
      <c r="H40" s="3">
        <v>85190765</v>
      </c>
      <c r="I40" s="3">
        <v>86366759</v>
      </c>
      <c r="J40" s="3">
        <v>88216803</v>
      </c>
      <c r="K40" s="3">
        <v>90211983</v>
      </c>
      <c r="L40" s="3">
        <v>92409700</v>
      </c>
      <c r="M40" s="3">
        <v>93157423</v>
      </c>
      <c r="N40" s="3">
        <v>99795780</v>
      </c>
      <c r="O40" s="3">
        <v>104063062</v>
      </c>
      <c r="P40" s="222">
        <v>106440008</v>
      </c>
      <c r="Q40" s="222">
        <v>108890010</v>
      </c>
    </row>
    <row r="41" spans="1:17" ht="23" customHeight="1" x14ac:dyDescent="0.2">
      <c r="A41" s="281"/>
      <c r="B41" s="282"/>
      <c r="C41" s="282"/>
      <c r="D41" s="282"/>
      <c r="E41" s="282"/>
      <c r="F41" s="282"/>
      <c r="G41" s="282"/>
      <c r="H41" s="282"/>
      <c r="I41" s="282"/>
      <c r="J41" s="282"/>
      <c r="K41" s="282"/>
      <c r="L41" s="282"/>
      <c r="M41" s="282"/>
      <c r="N41" s="282"/>
      <c r="O41" s="282"/>
      <c r="P41" s="282"/>
      <c r="Q41" s="282"/>
    </row>
    <row r="42" spans="1:17" x14ac:dyDescent="0.2">
      <c r="B42" s="138" t="s">
        <v>223</v>
      </c>
    </row>
    <row r="43" spans="1:17" x14ac:dyDescent="0.2">
      <c r="B43" s="138" t="s">
        <v>224</v>
      </c>
    </row>
    <row r="45" spans="1:17" x14ac:dyDescent="0.2">
      <c r="A45" s="59"/>
    </row>
  </sheetData>
  <mergeCells count="4">
    <mergeCell ref="A2:B2"/>
    <mergeCell ref="A3:B3"/>
    <mergeCell ref="A1:Q1"/>
    <mergeCell ref="A41:Q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46"/>
  <sheetViews>
    <sheetView showGridLines="0" zoomScale="85" zoomScaleNormal="120" workbookViewId="0">
      <pane xSplit="2" ySplit="2" topLeftCell="D3" activePane="bottomRight" state="frozen"/>
      <selection activeCell="C13" sqref="C13"/>
      <selection pane="topRight" activeCell="C13" sqref="C13"/>
      <selection pane="bottomLeft" activeCell="C13" sqref="C13"/>
      <selection pane="bottomRight" activeCell="Q4" sqref="Q4:Q41"/>
    </sheetView>
  </sheetViews>
  <sheetFormatPr baseColWidth="10" defaultColWidth="9.1640625" defaultRowHeight="15" x14ac:dyDescent="0.2"/>
  <cols>
    <col min="1" max="1" width="2.6640625" style="62" bestFit="1" customWidth="1"/>
    <col min="2" max="2" width="23.5" style="59" customWidth="1"/>
    <col min="3" max="3" width="9.5" style="59" hidden="1" customWidth="1"/>
    <col min="4" max="7" width="9.5" style="59" customWidth="1"/>
    <col min="8" max="14" width="9.1640625" style="59"/>
    <col min="15" max="17" width="11.83203125" style="59" bestFit="1" customWidth="1"/>
    <col min="18" max="16384" width="9.1640625" style="59"/>
  </cols>
  <sheetData>
    <row r="1" spans="1:17" ht="29" customHeight="1" x14ac:dyDescent="0.2">
      <c r="A1" s="283" t="s">
        <v>184</v>
      </c>
      <c r="B1" s="284"/>
      <c r="C1" s="284"/>
      <c r="D1" s="284"/>
      <c r="E1" s="284"/>
      <c r="F1" s="284"/>
      <c r="G1" s="284"/>
      <c r="H1" s="284"/>
      <c r="I1" s="284"/>
      <c r="J1" s="284"/>
      <c r="K1" s="284"/>
      <c r="L1" s="284"/>
      <c r="M1" s="284"/>
      <c r="N1" s="284"/>
      <c r="O1" s="284"/>
      <c r="P1" s="284"/>
      <c r="Q1" s="285"/>
    </row>
    <row r="2" spans="1:17" x14ac:dyDescent="0.2">
      <c r="A2" s="268" t="s">
        <v>3</v>
      </c>
      <c r="B2" s="268"/>
      <c r="C2" s="137" t="s">
        <v>221</v>
      </c>
      <c r="D2" s="137" t="s">
        <v>222</v>
      </c>
      <c r="E2" s="46">
        <v>44621</v>
      </c>
      <c r="F2" s="46">
        <v>44652</v>
      </c>
      <c r="G2" s="46">
        <v>44682</v>
      </c>
      <c r="H2" s="46">
        <v>44713</v>
      </c>
      <c r="I2" s="46">
        <v>44743</v>
      </c>
      <c r="J2" s="46">
        <v>44774</v>
      </c>
      <c r="K2" s="46">
        <v>44805</v>
      </c>
      <c r="L2" s="46">
        <v>44835</v>
      </c>
      <c r="M2" s="46">
        <v>44866</v>
      </c>
      <c r="N2" s="46">
        <v>44896</v>
      </c>
      <c r="O2" s="46">
        <v>44927</v>
      </c>
      <c r="P2" s="4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c r="Q3" s="47" t="s">
        <v>105</v>
      </c>
    </row>
    <row r="4" spans="1:17" s="134" customFormat="1" x14ac:dyDescent="0.2">
      <c r="A4" s="57" t="s">
        <v>33</v>
      </c>
      <c r="C4" s="14">
        <v>180791125</v>
      </c>
      <c r="D4" s="14">
        <v>188868071</v>
      </c>
      <c r="E4" s="14">
        <v>197959054</v>
      </c>
      <c r="F4" s="14">
        <v>206673236</v>
      </c>
      <c r="G4" s="14">
        <v>215205225</v>
      </c>
      <c r="H4" s="14">
        <v>223773883</v>
      </c>
      <c r="I4" s="14">
        <v>228280884</v>
      </c>
      <c r="J4" s="14">
        <v>236887728</v>
      </c>
      <c r="K4" s="14">
        <v>245577857</v>
      </c>
      <c r="L4" s="14">
        <v>255535415</v>
      </c>
      <c r="M4" s="14">
        <v>263441287</v>
      </c>
      <c r="N4" s="14">
        <v>271302061</v>
      </c>
      <c r="O4" s="14">
        <v>279626174</v>
      </c>
      <c r="P4" s="81">
        <v>287582861</v>
      </c>
      <c r="Q4" s="81">
        <v>295077004</v>
      </c>
    </row>
    <row r="5" spans="1:17" s="136" customFormat="1" x14ac:dyDescent="0.2">
      <c r="A5" s="9"/>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70">
        <v>3108494</v>
      </c>
      <c r="Q5" s="70">
        <v>3187532</v>
      </c>
    </row>
    <row r="6" spans="1:17" s="136" customFormat="1" x14ac:dyDescent="0.2">
      <c r="A6" s="9"/>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70">
        <v>276835667</v>
      </c>
      <c r="Q6" s="70">
        <v>284112502</v>
      </c>
    </row>
    <row r="7" spans="1:17" s="136" customFormat="1" x14ac:dyDescent="0.2">
      <c r="A7" s="9"/>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70">
        <v>3666132</v>
      </c>
      <c r="Q7" s="70">
        <v>3730902</v>
      </c>
    </row>
    <row r="8" spans="1:17" s="136" customFormat="1" x14ac:dyDescent="0.2">
      <c r="A8" s="9"/>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70">
        <v>1367596</v>
      </c>
      <c r="Q8" s="70">
        <v>1388742</v>
      </c>
    </row>
    <row r="9" spans="1:17" s="136" customFormat="1" x14ac:dyDescent="0.2">
      <c r="A9" s="9"/>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c r="P9" s="70">
        <v>355363</v>
      </c>
      <c r="Q9" s="70">
        <v>361692</v>
      </c>
    </row>
    <row r="10" spans="1:17" s="136" customFormat="1" x14ac:dyDescent="0.2">
      <c r="A10" s="9"/>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70">
        <v>2249609</v>
      </c>
      <c r="Q10" s="70">
        <v>2295634</v>
      </c>
    </row>
    <row r="11" spans="1:17" s="134" customFormat="1" x14ac:dyDescent="0.2">
      <c r="A11" s="61" t="s">
        <v>40</v>
      </c>
      <c r="C11" s="14">
        <v>3463153</v>
      </c>
      <c r="D11" s="14">
        <v>3554878</v>
      </c>
      <c r="E11" s="14">
        <v>3701441</v>
      </c>
      <c r="F11" s="14">
        <v>3808533</v>
      </c>
      <c r="G11" s="14">
        <v>3896884</v>
      </c>
      <c r="H11" s="14">
        <v>3976768</v>
      </c>
      <c r="I11" s="14">
        <v>3525074</v>
      </c>
      <c r="J11" s="14">
        <v>3630470</v>
      </c>
      <c r="K11" s="14">
        <v>3727120</v>
      </c>
      <c r="L11" s="14">
        <v>3816777</v>
      </c>
      <c r="M11" s="14">
        <v>3911814</v>
      </c>
      <c r="N11" s="14">
        <v>3997705</v>
      </c>
      <c r="O11" s="14">
        <v>4074836</v>
      </c>
      <c r="P11" s="81">
        <v>4143601</v>
      </c>
      <c r="Q11" s="81">
        <v>4218310</v>
      </c>
    </row>
    <row r="12" spans="1:17" s="136" customFormat="1" x14ac:dyDescent="0.2">
      <c r="A12" s="9"/>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c r="P12" s="70">
        <v>38865</v>
      </c>
      <c r="Q12" s="70">
        <v>39976</v>
      </c>
    </row>
    <row r="13" spans="1:17" s="136" customFormat="1" x14ac:dyDescent="0.2">
      <c r="A13" s="9"/>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70">
        <v>938886</v>
      </c>
      <c r="Q13" s="70">
        <v>955609</v>
      </c>
    </row>
    <row r="14" spans="1:17" s="136" customFormat="1" x14ac:dyDescent="0.2">
      <c r="A14" s="9"/>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70">
        <v>123981</v>
      </c>
      <c r="Q14" s="70">
        <v>126984</v>
      </c>
    </row>
    <row r="15" spans="1:17" s="136" customFormat="1" x14ac:dyDescent="0.2">
      <c r="A15" s="9"/>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70">
        <v>235076</v>
      </c>
      <c r="Q15" s="70">
        <v>240118</v>
      </c>
    </row>
    <row r="16" spans="1:17" s="136" customFormat="1" x14ac:dyDescent="0.2">
      <c r="A16" s="9"/>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70">
        <v>183114</v>
      </c>
      <c r="Q16" s="70">
        <v>186884</v>
      </c>
    </row>
    <row r="17" spans="1:17" s="136" customFormat="1" x14ac:dyDescent="0.2">
      <c r="A17" s="9"/>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c r="P17" s="70">
        <v>63844</v>
      </c>
      <c r="Q17" s="70">
        <v>64702</v>
      </c>
    </row>
    <row r="18" spans="1:17" s="136" customFormat="1" x14ac:dyDescent="0.2">
      <c r="A18" s="9"/>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c r="P18" s="70">
        <v>96633</v>
      </c>
      <c r="Q18" s="70">
        <v>98826</v>
      </c>
    </row>
    <row r="19" spans="1:17" s="136" customFormat="1" x14ac:dyDescent="0.2">
      <c r="A19" s="9"/>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70">
        <v>243760</v>
      </c>
      <c r="Q19" s="70">
        <v>248335</v>
      </c>
    </row>
    <row r="20" spans="1:17" s="136" customFormat="1" x14ac:dyDescent="0.2">
      <c r="A20" s="9"/>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c r="P20" s="70">
        <v>22510</v>
      </c>
      <c r="Q20" s="70">
        <v>23166</v>
      </c>
    </row>
    <row r="21" spans="1:17" s="136" customFormat="1" x14ac:dyDescent="0.2">
      <c r="A21" s="9"/>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70">
        <v>271893</v>
      </c>
      <c r="Q21" s="70">
        <v>276926</v>
      </c>
    </row>
    <row r="22" spans="1:17" s="136" customFormat="1" x14ac:dyDescent="0.2">
      <c r="A22" s="9"/>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70">
        <v>206805</v>
      </c>
      <c r="Q22" s="70">
        <v>211284</v>
      </c>
    </row>
    <row r="23" spans="1:17" s="136" customFormat="1" x14ac:dyDescent="0.2">
      <c r="A23" s="9"/>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c r="P23" s="70">
        <v>41575</v>
      </c>
      <c r="Q23" s="70">
        <v>42645</v>
      </c>
    </row>
    <row r="24" spans="1:17" s="136" customFormat="1" x14ac:dyDescent="0.2">
      <c r="A24" s="9"/>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c r="P24" s="70">
        <v>14894</v>
      </c>
      <c r="Q24" s="70">
        <v>15227</v>
      </c>
    </row>
    <row r="25" spans="1:17" s="136" customFormat="1" x14ac:dyDescent="0.2">
      <c r="A25" s="9"/>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70">
        <v>555640</v>
      </c>
      <c r="Q25" s="70">
        <v>559139</v>
      </c>
    </row>
    <row r="26" spans="1:17" s="136" customFormat="1" x14ac:dyDescent="0.2">
      <c r="A26" s="9"/>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c r="P26" s="70">
        <v>75997</v>
      </c>
      <c r="Q26" s="70">
        <v>77912</v>
      </c>
    </row>
    <row r="27" spans="1:17" s="136" customFormat="1" x14ac:dyDescent="0.2">
      <c r="A27" s="9"/>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70">
        <v>224840</v>
      </c>
      <c r="Q27" s="70">
        <v>227059</v>
      </c>
    </row>
    <row r="28" spans="1:17" s="136" customFormat="1" x14ac:dyDescent="0.2">
      <c r="A28" s="9"/>
      <c r="B28" s="1" t="s">
        <v>57</v>
      </c>
      <c r="C28" s="2">
        <v>6923</v>
      </c>
      <c r="D28" s="2">
        <v>7009</v>
      </c>
      <c r="E28" s="2">
        <v>7090</v>
      </c>
      <c r="F28" s="2">
        <v>7176</v>
      </c>
      <c r="G28" s="2">
        <v>7255</v>
      </c>
      <c r="H28" s="2">
        <v>7294</v>
      </c>
      <c r="I28" s="2">
        <v>6740</v>
      </c>
      <c r="J28" s="2">
        <v>7076</v>
      </c>
      <c r="K28" s="2">
        <v>7372</v>
      </c>
      <c r="L28" s="2">
        <v>7694</v>
      </c>
      <c r="M28" s="2">
        <v>8050</v>
      </c>
      <c r="N28" s="2">
        <v>8375</v>
      </c>
      <c r="O28" s="2">
        <v>8902</v>
      </c>
      <c r="P28" s="70">
        <v>9256</v>
      </c>
      <c r="Q28" s="70">
        <v>9525</v>
      </c>
    </row>
    <row r="29" spans="1:17" s="136" customFormat="1" x14ac:dyDescent="0.2">
      <c r="A29" s="9"/>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c r="P29" s="70">
        <v>37254</v>
      </c>
      <c r="Q29" s="70">
        <v>38196</v>
      </c>
    </row>
    <row r="30" spans="1:17" s="136" customFormat="1" x14ac:dyDescent="0.2">
      <c r="A30" s="9"/>
      <c r="B30" s="1" t="s">
        <v>59</v>
      </c>
      <c r="C30" s="2">
        <v>5575</v>
      </c>
      <c r="D30" s="2">
        <v>5650</v>
      </c>
      <c r="E30" s="2">
        <v>5797</v>
      </c>
      <c r="F30" s="2">
        <v>5947</v>
      </c>
      <c r="G30" s="2">
        <v>6101</v>
      </c>
      <c r="H30" s="2">
        <v>6227</v>
      </c>
      <c r="I30" s="2">
        <v>6329</v>
      </c>
      <c r="J30" s="2">
        <v>6610</v>
      </c>
      <c r="K30" s="2">
        <v>6846</v>
      </c>
      <c r="L30" s="2">
        <v>7113</v>
      </c>
      <c r="M30" s="2">
        <v>7386</v>
      </c>
      <c r="N30" s="2">
        <v>7612</v>
      </c>
      <c r="O30" s="2">
        <v>7941</v>
      </c>
      <c r="P30" s="70">
        <v>8116</v>
      </c>
      <c r="Q30" s="70">
        <v>8316</v>
      </c>
    </row>
    <row r="31" spans="1:17" s="136" customFormat="1" x14ac:dyDescent="0.2">
      <c r="A31" s="9"/>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70">
        <v>203630</v>
      </c>
      <c r="Q31" s="70">
        <v>208241</v>
      </c>
    </row>
    <row r="32" spans="1:17" s="136" customFormat="1" x14ac:dyDescent="0.2">
      <c r="A32" s="9"/>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c r="P32" s="70">
        <v>22758</v>
      </c>
      <c r="Q32" s="70">
        <v>23632</v>
      </c>
    </row>
    <row r="33" spans="1:17" s="136" customFormat="1" x14ac:dyDescent="0.2">
      <c r="A33" s="9"/>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70">
        <v>369193</v>
      </c>
      <c r="Q33" s="70">
        <v>375903</v>
      </c>
    </row>
    <row r="34" spans="1:17" s="136" customFormat="1" x14ac:dyDescent="0.2">
      <c r="A34" s="9"/>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c r="P34" s="70">
        <v>37401</v>
      </c>
      <c r="Q34" s="70">
        <v>38543</v>
      </c>
    </row>
    <row r="35" spans="1:17" s="136" customFormat="1" x14ac:dyDescent="0.2">
      <c r="A35" s="9"/>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c r="P35" s="70">
        <v>41756</v>
      </c>
      <c r="Q35" s="70">
        <v>43110</v>
      </c>
    </row>
    <row r="36" spans="1:17" s="136" customFormat="1" x14ac:dyDescent="0.2">
      <c r="A36" s="9"/>
      <c r="B36" s="1" t="s">
        <v>65</v>
      </c>
      <c r="C36" s="2">
        <v>4191</v>
      </c>
      <c r="D36" s="2">
        <v>4345</v>
      </c>
      <c r="E36" s="2">
        <v>4535</v>
      </c>
      <c r="F36" s="2">
        <v>4755</v>
      </c>
      <c r="G36" s="2">
        <v>4938</v>
      </c>
      <c r="H36" s="2">
        <v>5075</v>
      </c>
      <c r="I36" s="2">
        <v>5214</v>
      </c>
      <c r="J36" s="2">
        <v>5524</v>
      </c>
      <c r="K36" s="2">
        <v>5861</v>
      </c>
      <c r="L36" s="2">
        <v>6254</v>
      </c>
      <c r="M36" s="2">
        <v>6674</v>
      </c>
      <c r="N36" s="2">
        <v>7013</v>
      </c>
      <c r="O36" s="2">
        <v>7490</v>
      </c>
      <c r="P36" s="70">
        <v>7897</v>
      </c>
      <c r="Q36" s="70">
        <v>8228</v>
      </c>
    </row>
    <row r="37" spans="1:17" s="136" customFormat="1" x14ac:dyDescent="0.2">
      <c r="A37" s="9"/>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c r="P37" s="70">
        <v>14023</v>
      </c>
      <c r="Q37" s="70">
        <v>14514</v>
      </c>
    </row>
    <row r="38" spans="1:17" s="136" customFormat="1" x14ac:dyDescent="0.2">
      <c r="A38" s="9"/>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c r="P38" s="70">
        <v>15364</v>
      </c>
      <c r="Q38" s="70">
        <v>15799</v>
      </c>
    </row>
    <row r="39" spans="1:17" s="136" customFormat="1" x14ac:dyDescent="0.2">
      <c r="A39" s="9"/>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c r="P39" s="70">
        <v>38640</v>
      </c>
      <c r="Q39" s="70">
        <v>39511</v>
      </c>
    </row>
    <row r="40" spans="1:17" s="134" customFormat="1" x14ac:dyDescent="0.2">
      <c r="A40" s="61" t="s">
        <v>104</v>
      </c>
      <c r="C40" s="14">
        <v>56621014</v>
      </c>
      <c r="D40" s="14">
        <v>57959300</v>
      </c>
      <c r="E40" s="14">
        <v>59785368</v>
      </c>
      <c r="F40" s="14">
        <v>61557666</v>
      </c>
      <c r="G40" s="14">
        <v>63523772</v>
      </c>
      <c r="H40" s="14">
        <v>65602998</v>
      </c>
      <c r="I40" s="14">
        <v>67843113</v>
      </c>
      <c r="J40" s="14">
        <v>69896295</v>
      </c>
      <c r="K40" s="14">
        <v>72041933</v>
      </c>
      <c r="L40" s="14">
        <v>82842506</v>
      </c>
      <c r="M40" s="14">
        <v>85046229</v>
      </c>
      <c r="N40" s="14">
        <v>87610272</v>
      </c>
      <c r="O40" s="14">
        <v>89957503</v>
      </c>
      <c r="P40" s="81">
        <v>92243519</v>
      </c>
      <c r="Q40" s="81">
        <v>93746981</v>
      </c>
    </row>
    <row r="41" spans="1:17" s="136" customFormat="1" x14ac:dyDescent="0.2">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
        <v>352399330</v>
      </c>
      <c r="N41" s="14">
        <v>362910038</v>
      </c>
      <c r="O41" s="14">
        <v>373658513</v>
      </c>
      <c r="P41" s="81">
        <v>383969981</v>
      </c>
      <c r="Q41" s="81">
        <v>393042295</v>
      </c>
    </row>
    <row r="42" spans="1:17" ht="23" customHeight="1" x14ac:dyDescent="0.2">
      <c r="A42" s="281"/>
      <c r="B42" s="282"/>
      <c r="C42" s="282"/>
      <c r="D42" s="282"/>
      <c r="E42" s="282"/>
      <c r="F42" s="282"/>
      <c r="G42" s="282"/>
      <c r="H42" s="282"/>
      <c r="I42" s="282"/>
      <c r="J42" s="282"/>
      <c r="K42" s="282"/>
      <c r="L42" s="282"/>
      <c r="M42" s="282"/>
      <c r="N42" s="282"/>
      <c r="O42" s="282"/>
      <c r="P42" s="282"/>
      <c r="Q42" s="286"/>
    </row>
    <row r="43" spans="1:17" x14ac:dyDescent="0.2">
      <c r="B43" s="138" t="s">
        <v>223</v>
      </c>
    </row>
    <row r="44" spans="1:17" x14ac:dyDescent="0.2">
      <c r="B44" s="138" t="s">
        <v>224</v>
      </c>
    </row>
    <row r="46" spans="1:17" x14ac:dyDescent="0.2">
      <c r="A46" s="59"/>
    </row>
  </sheetData>
  <mergeCells count="4">
    <mergeCell ref="A2:B2"/>
    <mergeCell ref="A3:B3"/>
    <mergeCell ref="A1:Q1"/>
    <mergeCell ref="A42:Q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20" sqref="C20"/>
    </sheetView>
  </sheetViews>
  <sheetFormatPr baseColWidth="10" defaultColWidth="8.83203125" defaultRowHeight="15" x14ac:dyDescent="0.2"/>
  <cols>
    <col min="1" max="1" width="4.33203125" style="36" customWidth="1"/>
    <col min="2" max="2" width="3.6640625" customWidth="1"/>
    <col min="3" max="3" width="49.6640625" customWidth="1"/>
    <col min="4" max="4" width="5" customWidth="1"/>
    <col min="5" max="5" width="49.6640625" customWidth="1"/>
  </cols>
  <sheetData>
    <row r="10" spans="1:5" s="38" customFormat="1" ht="26" x14ac:dyDescent="0.25">
      <c r="A10" s="56"/>
      <c r="C10" s="39" t="s">
        <v>5</v>
      </c>
      <c r="E10" s="40" t="s">
        <v>20</v>
      </c>
    </row>
    <row r="11" spans="1:5" x14ac:dyDescent="0.2">
      <c r="C11" s="13"/>
      <c r="D11" s="13"/>
      <c r="E11" s="13"/>
    </row>
    <row r="12" spans="1:5" ht="91" x14ac:dyDescent="0.2">
      <c r="C12" s="12" t="s">
        <v>27</v>
      </c>
      <c r="D12" s="20"/>
      <c r="E12" s="19" t="s">
        <v>188</v>
      </c>
    </row>
    <row r="13" spans="1:5" x14ac:dyDescent="0.2">
      <c r="C13" s="21"/>
      <c r="D13" s="20"/>
      <c r="E13" s="19"/>
    </row>
    <row r="14" spans="1:5" ht="82.5" customHeight="1" x14ac:dyDescent="0.2">
      <c r="C14" s="12" t="s">
        <v>109</v>
      </c>
      <c r="D14" s="20"/>
      <c r="E14" s="41" t="s">
        <v>189</v>
      </c>
    </row>
    <row r="15" spans="1:5" x14ac:dyDescent="0.2">
      <c r="C15" s="22"/>
      <c r="D15" s="20"/>
      <c r="E15" s="19"/>
    </row>
    <row r="16" spans="1:5" ht="39" x14ac:dyDescent="0.2">
      <c r="C16" s="23" t="s">
        <v>28</v>
      </c>
      <c r="D16" s="24"/>
      <c r="E16" s="19" t="s">
        <v>29</v>
      </c>
    </row>
    <row r="17" spans="3:5" x14ac:dyDescent="0.2">
      <c r="C17" s="238"/>
      <c r="D17" s="238"/>
      <c r="E17" s="238"/>
    </row>
    <row r="18" spans="3:5" ht="26" x14ac:dyDescent="0.2">
      <c r="C18" s="25" t="s">
        <v>21</v>
      </c>
      <c r="D18" s="25"/>
      <c r="E18" s="26" t="s">
        <v>22</v>
      </c>
    </row>
    <row r="19" spans="3:5" x14ac:dyDescent="0.2">
      <c r="C19" s="23"/>
      <c r="D19" s="23"/>
      <c r="E19" s="27"/>
    </row>
    <row r="20" spans="3:5" x14ac:dyDescent="0.2">
      <c r="C20" s="23" t="s">
        <v>391</v>
      </c>
      <c r="D20" s="23"/>
      <c r="E20" s="27" t="s">
        <v>390</v>
      </c>
    </row>
    <row r="21" spans="3:5" x14ac:dyDescent="0.2">
      <c r="C21" s="23" t="s">
        <v>26</v>
      </c>
      <c r="D21" s="23"/>
      <c r="E21" s="27" t="s">
        <v>110</v>
      </c>
    </row>
    <row r="22" spans="3:5" x14ac:dyDescent="0.2">
      <c r="C22" s="23" t="s">
        <v>23</v>
      </c>
      <c r="D22" s="23"/>
      <c r="E22" s="27" t="s">
        <v>23</v>
      </c>
    </row>
    <row r="23" spans="3:5" x14ac:dyDescent="0.2">
      <c r="C23" s="23" t="s">
        <v>24</v>
      </c>
      <c r="D23" s="23"/>
      <c r="E23" s="27" t="s">
        <v>25</v>
      </c>
    </row>
    <row r="24" spans="3:5" x14ac:dyDescent="0.2">
      <c r="C24" s="23"/>
      <c r="D24" s="23"/>
      <c r="E24" s="27"/>
    </row>
    <row r="25" spans="3:5" x14ac:dyDescent="0.2">
      <c r="C25" s="23" t="s">
        <v>4</v>
      </c>
      <c r="D25" s="23"/>
      <c r="E25" s="27" t="s">
        <v>4</v>
      </c>
    </row>
    <row r="26" spans="3:5" x14ac:dyDescent="0.2">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5"/>
  <sheetViews>
    <sheetView showGridLines="0" zoomScale="86" zoomScaleNormal="120" workbookViewId="0">
      <pane xSplit="2" ySplit="2" topLeftCell="D15" activePane="bottomRight" state="frozen"/>
      <selection activeCell="C13" sqref="C13"/>
      <selection pane="topRight" activeCell="C13" sqref="C13"/>
      <selection pane="bottomLeft" activeCell="C13" sqref="C13"/>
      <selection pane="bottomRight" activeCell="Q4" sqref="Q4:Q40"/>
    </sheetView>
  </sheetViews>
  <sheetFormatPr baseColWidth="10" defaultColWidth="9.1640625" defaultRowHeight="15" x14ac:dyDescent="0.2"/>
  <cols>
    <col min="1" max="1" width="2.6640625" style="62" bestFit="1" customWidth="1"/>
    <col min="2" max="2" width="44.5" style="59" customWidth="1"/>
    <col min="3" max="3" width="9.5" style="59" hidden="1" customWidth="1"/>
    <col min="4" max="7" width="9.5" style="59" customWidth="1"/>
    <col min="8" max="16384" width="9.1640625" style="59"/>
  </cols>
  <sheetData>
    <row r="1" spans="1:17" ht="29" customHeight="1" x14ac:dyDescent="0.2">
      <c r="A1" s="283" t="s">
        <v>185</v>
      </c>
      <c r="B1" s="284"/>
      <c r="C1" s="284"/>
      <c r="D1" s="284"/>
      <c r="E1" s="284"/>
      <c r="F1" s="284"/>
      <c r="G1" s="284"/>
      <c r="H1" s="284"/>
      <c r="I1" s="284"/>
      <c r="J1" s="284"/>
      <c r="K1" s="284"/>
      <c r="L1" s="284"/>
      <c r="M1" s="284"/>
      <c r="N1" s="284"/>
      <c r="O1" s="284"/>
      <c r="P1" s="284"/>
      <c r="Q1" s="285"/>
    </row>
    <row r="2" spans="1:17" x14ac:dyDescent="0.2">
      <c r="A2" s="268" t="s">
        <v>3</v>
      </c>
      <c r="B2" s="268"/>
      <c r="C2" s="137" t="s">
        <v>221</v>
      </c>
      <c r="D2" s="137" t="s">
        <v>222</v>
      </c>
      <c r="E2" s="46">
        <v>44621</v>
      </c>
      <c r="F2" s="46">
        <v>44652</v>
      </c>
      <c r="G2" s="46">
        <v>44682</v>
      </c>
      <c r="H2" s="46">
        <v>44713</v>
      </c>
      <c r="I2" s="46">
        <v>44743</v>
      </c>
      <c r="J2" s="46">
        <v>44774</v>
      </c>
      <c r="K2" s="46">
        <v>44805</v>
      </c>
      <c r="L2" s="46">
        <v>44835</v>
      </c>
      <c r="M2" s="46">
        <v>44866</v>
      </c>
      <c r="N2" s="46">
        <v>44896</v>
      </c>
      <c r="O2" s="46">
        <v>44927</v>
      </c>
      <c r="P2" s="4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c r="Q3" s="47" t="s">
        <v>105</v>
      </c>
    </row>
    <row r="4" spans="1:17" s="134" customFormat="1" x14ac:dyDescent="0.2">
      <c r="A4" s="57" t="s">
        <v>33</v>
      </c>
      <c r="C4" s="14">
        <v>457565196</v>
      </c>
      <c r="D4" s="14">
        <v>467339506</v>
      </c>
      <c r="E4" s="14">
        <v>478809079</v>
      </c>
      <c r="F4" s="14">
        <v>489816765</v>
      </c>
      <c r="G4" s="14">
        <v>504761998</v>
      </c>
      <c r="H4" s="14">
        <v>518743225</v>
      </c>
      <c r="I4" s="14">
        <v>528807220</v>
      </c>
      <c r="J4" s="14">
        <v>540212837</v>
      </c>
      <c r="K4" s="14">
        <v>551453135</v>
      </c>
      <c r="L4" s="14">
        <v>565146109</v>
      </c>
      <c r="M4" s="14">
        <v>575864565</v>
      </c>
      <c r="N4" s="14">
        <v>598023575</v>
      </c>
      <c r="O4" s="14">
        <v>610558146</v>
      </c>
      <c r="P4" s="81">
        <v>621042448</v>
      </c>
      <c r="Q4" s="81">
        <v>630863318</v>
      </c>
    </row>
    <row r="5" spans="1:17" s="136" customFormat="1" x14ac:dyDescent="0.2">
      <c r="A5" s="9"/>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70">
        <v>61778039</v>
      </c>
      <c r="Q5" s="70">
        <v>62892945</v>
      </c>
    </row>
    <row r="6" spans="1:17" s="136" customFormat="1" x14ac:dyDescent="0.2">
      <c r="A6" s="9"/>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70">
        <v>214735786</v>
      </c>
      <c r="Q6" s="70">
        <v>217092764</v>
      </c>
    </row>
    <row r="7" spans="1:17" s="136" customFormat="1" x14ac:dyDescent="0.2">
      <c r="A7" s="9"/>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70">
        <v>197788440</v>
      </c>
      <c r="Q7" s="70">
        <v>201261345</v>
      </c>
    </row>
    <row r="8" spans="1:17" s="136" customFormat="1" x14ac:dyDescent="0.2">
      <c r="A8" s="9"/>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70">
        <v>58149220</v>
      </c>
      <c r="Q8" s="70">
        <v>59279843</v>
      </c>
    </row>
    <row r="9" spans="1:17" s="136" customFormat="1" x14ac:dyDescent="0.2">
      <c r="A9" s="9"/>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70">
        <v>10921537</v>
      </c>
      <c r="Q9" s="70">
        <v>11158739</v>
      </c>
    </row>
    <row r="10" spans="1:17" s="136" customFormat="1" x14ac:dyDescent="0.2">
      <c r="A10" s="9"/>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70">
        <v>77669426</v>
      </c>
      <c r="Q10" s="70">
        <v>79177682</v>
      </c>
    </row>
    <row r="11" spans="1:17" s="134" customFormat="1" x14ac:dyDescent="0.2">
      <c r="A11" s="61" t="s">
        <v>40</v>
      </c>
      <c r="C11" s="14">
        <v>89630653</v>
      </c>
      <c r="D11" s="14">
        <v>92224619</v>
      </c>
      <c r="E11" s="14">
        <v>95153039</v>
      </c>
      <c r="F11" s="14">
        <v>97933744</v>
      </c>
      <c r="G11" s="14">
        <v>101043391</v>
      </c>
      <c r="H11" s="14">
        <v>104125161</v>
      </c>
      <c r="I11" s="14">
        <v>106935810</v>
      </c>
      <c r="J11" s="14">
        <v>109854581</v>
      </c>
      <c r="K11" s="14">
        <v>112783424</v>
      </c>
      <c r="L11" s="14">
        <v>116234136</v>
      </c>
      <c r="M11" s="14">
        <v>119048102</v>
      </c>
      <c r="N11" s="14">
        <v>124472838</v>
      </c>
      <c r="O11" s="14">
        <v>127873387</v>
      </c>
      <c r="P11" s="81">
        <v>130703049</v>
      </c>
      <c r="Q11" s="81">
        <v>133512876</v>
      </c>
    </row>
    <row r="12" spans="1:17" s="136" customFormat="1" x14ac:dyDescent="0.2">
      <c r="A12" s="9"/>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70">
        <v>2214421</v>
      </c>
      <c r="Q12" s="70">
        <v>2261119</v>
      </c>
    </row>
    <row r="13" spans="1:17" s="136" customFormat="1" x14ac:dyDescent="0.2">
      <c r="A13" s="9"/>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70">
        <v>18519440</v>
      </c>
      <c r="Q13" s="70">
        <v>18939640</v>
      </c>
    </row>
    <row r="14" spans="1:17" s="136" customFormat="1" x14ac:dyDescent="0.2">
      <c r="A14" s="9"/>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70">
        <v>6394933</v>
      </c>
      <c r="Q14" s="70">
        <v>6536162</v>
      </c>
    </row>
    <row r="15" spans="1:17" s="136" customFormat="1" x14ac:dyDescent="0.2">
      <c r="A15" s="9"/>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70">
        <v>7646603</v>
      </c>
      <c r="Q15" s="70">
        <v>7812242</v>
      </c>
    </row>
    <row r="16" spans="1:17" s="136" customFormat="1" x14ac:dyDescent="0.2">
      <c r="A16" s="9"/>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70">
        <v>6083790</v>
      </c>
      <c r="Q16" s="70">
        <v>6222752</v>
      </c>
    </row>
    <row r="17" spans="1:17" s="136" customFormat="1" x14ac:dyDescent="0.2">
      <c r="A17" s="9"/>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70">
        <v>2001098</v>
      </c>
      <c r="Q17" s="70">
        <v>2038799</v>
      </c>
    </row>
    <row r="18" spans="1:17" s="136" customFormat="1" x14ac:dyDescent="0.2">
      <c r="A18" s="9"/>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70">
        <v>4146025</v>
      </c>
      <c r="Q18" s="70">
        <v>4222438</v>
      </c>
    </row>
    <row r="19" spans="1:17" s="136" customFormat="1" x14ac:dyDescent="0.2">
      <c r="A19" s="9"/>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70">
        <v>15057360</v>
      </c>
      <c r="Q19" s="70">
        <v>15318602</v>
      </c>
    </row>
    <row r="20" spans="1:17" s="136" customFormat="1" x14ac:dyDescent="0.2">
      <c r="A20" s="9"/>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70">
        <v>1851897</v>
      </c>
      <c r="Q20" s="70">
        <v>1887715</v>
      </c>
    </row>
    <row r="21" spans="1:17" s="136" customFormat="1" x14ac:dyDescent="0.2">
      <c r="A21" s="9"/>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70">
        <v>11789969</v>
      </c>
      <c r="Q21" s="70">
        <v>12015396</v>
      </c>
    </row>
    <row r="22" spans="1:17" s="136" customFormat="1" x14ac:dyDescent="0.2">
      <c r="A22" s="9"/>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70">
        <v>4942686</v>
      </c>
      <c r="Q22" s="70">
        <v>5038649</v>
      </c>
    </row>
    <row r="23" spans="1:17" s="136" customFormat="1" x14ac:dyDescent="0.2">
      <c r="A23" s="9"/>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70">
        <v>2725323</v>
      </c>
      <c r="Q23" s="70">
        <v>2782184</v>
      </c>
    </row>
    <row r="24" spans="1:17" s="136" customFormat="1" x14ac:dyDescent="0.2">
      <c r="A24" s="9"/>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70">
        <v>586386</v>
      </c>
      <c r="Q24" s="70">
        <v>598118</v>
      </c>
    </row>
    <row r="25" spans="1:17" s="136" customFormat="1" x14ac:dyDescent="0.2">
      <c r="A25" s="9"/>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70">
        <v>7881179</v>
      </c>
      <c r="Q25" s="70">
        <v>8067177</v>
      </c>
    </row>
    <row r="26" spans="1:17" s="136" customFormat="1" x14ac:dyDescent="0.2">
      <c r="A26" s="9"/>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70">
        <v>6495410</v>
      </c>
      <c r="Q26" s="70">
        <v>6617669</v>
      </c>
    </row>
    <row r="27" spans="1:17" s="136" customFormat="1" x14ac:dyDescent="0.2">
      <c r="A27" s="9"/>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70">
        <v>4507473</v>
      </c>
      <c r="Q27" s="70">
        <v>4610794</v>
      </c>
    </row>
    <row r="28" spans="1:17" s="136" customFormat="1" x14ac:dyDescent="0.2">
      <c r="A28" s="9"/>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70">
        <v>902776</v>
      </c>
      <c r="Q28" s="70">
        <v>927934</v>
      </c>
    </row>
    <row r="29" spans="1:17" s="136" customFormat="1" x14ac:dyDescent="0.2">
      <c r="A29" s="9"/>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70">
        <v>1540752</v>
      </c>
      <c r="Q29" s="70">
        <v>1582643</v>
      </c>
    </row>
    <row r="30" spans="1:17" s="136" customFormat="1" x14ac:dyDescent="0.2">
      <c r="A30" s="9"/>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70">
        <v>462404</v>
      </c>
      <c r="Q30" s="70">
        <v>474130</v>
      </c>
    </row>
    <row r="31" spans="1:17" s="136" customFormat="1" x14ac:dyDescent="0.2">
      <c r="A31" s="9"/>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70">
        <v>9417517</v>
      </c>
      <c r="Q31" s="70">
        <v>9632999</v>
      </c>
    </row>
    <row r="32" spans="1:17" s="136" customFormat="1" x14ac:dyDescent="0.2">
      <c r="A32" s="9"/>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70">
        <v>1231004</v>
      </c>
      <c r="Q32" s="70">
        <v>1260136</v>
      </c>
    </row>
    <row r="33" spans="1:17" s="136" customFormat="1" x14ac:dyDescent="0.2">
      <c r="A33" s="9"/>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70">
        <v>7434516</v>
      </c>
      <c r="Q33" s="70">
        <v>7608356</v>
      </c>
    </row>
    <row r="34" spans="1:17" s="136" customFormat="1" x14ac:dyDescent="0.2">
      <c r="A34" s="9"/>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70">
        <v>2910718</v>
      </c>
      <c r="Q34" s="70">
        <v>2974720</v>
      </c>
    </row>
    <row r="35" spans="1:17" s="136" customFormat="1" x14ac:dyDescent="0.2">
      <c r="A35" s="9"/>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70">
        <v>1205900</v>
      </c>
      <c r="Q35" s="70">
        <v>1246537</v>
      </c>
    </row>
    <row r="36" spans="1:17" s="136" customFormat="1" x14ac:dyDescent="0.2">
      <c r="A36" s="9"/>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70">
        <v>410117</v>
      </c>
      <c r="Q36" s="70">
        <v>423014</v>
      </c>
    </row>
    <row r="37" spans="1:17" s="136" customFormat="1" x14ac:dyDescent="0.2">
      <c r="A37" s="9"/>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70">
        <v>768140</v>
      </c>
      <c r="Q37" s="70">
        <v>793105</v>
      </c>
    </row>
    <row r="38" spans="1:17" s="136" customFormat="1" x14ac:dyDescent="0.2">
      <c r="A38" s="9"/>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70">
        <v>393862</v>
      </c>
      <c r="Q38" s="70">
        <v>408772</v>
      </c>
    </row>
    <row r="39" spans="1:17" s="136" customFormat="1" x14ac:dyDescent="0.2">
      <c r="A39" s="9"/>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70">
        <v>1181350</v>
      </c>
      <c r="Q39" s="70">
        <v>1211074</v>
      </c>
    </row>
    <row r="40" spans="1:17" s="136" customFormat="1" x14ac:dyDescent="0.2">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
        <v>694912667</v>
      </c>
      <c r="N40" s="14">
        <v>722496413</v>
      </c>
      <c r="O40" s="14">
        <v>738431533</v>
      </c>
      <c r="P40" s="81">
        <v>751745497</v>
      </c>
      <c r="Q40" s="81">
        <v>764376194</v>
      </c>
    </row>
    <row r="41" spans="1:17" ht="23" customHeight="1" x14ac:dyDescent="0.2">
      <c r="A41" s="281"/>
      <c r="B41" s="282"/>
      <c r="C41" s="282"/>
      <c r="D41" s="282"/>
      <c r="E41" s="282"/>
      <c r="F41" s="282"/>
      <c r="G41" s="282"/>
      <c r="H41" s="282"/>
      <c r="I41" s="282"/>
      <c r="J41" s="282"/>
      <c r="K41" s="282"/>
      <c r="L41" s="282"/>
      <c r="M41" s="282"/>
      <c r="N41" s="282"/>
      <c r="O41" s="282"/>
      <c r="P41" s="282"/>
      <c r="Q41" s="282"/>
    </row>
    <row r="42" spans="1:17" x14ac:dyDescent="0.2">
      <c r="B42" s="138" t="s">
        <v>223</v>
      </c>
    </row>
    <row r="43" spans="1:17" x14ac:dyDescent="0.2">
      <c r="B43" s="138" t="s">
        <v>224</v>
      </c>
    </row>
    <row r="45" spans="1:17" x14ac:dyDescent="0.2">
      <c r="A45" s="59"/>
    </row>
  </sheetData>
  <mergeCells count="4">
    <mergeCell ref="A2:B2"/>
    <mergeCell ref="A3:B3"/>
    <mergeCell ref="A1:Q1"/>
    <mergeCell ref="A41:Q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6"/>
  <sheetViews>
    <sheetView showGridLines="0" zoomScale="84" zoomScaleNormal="115" workbookViewId="0">
      <pane xSplit="2" ySplit="2" topLeftCell="E12" activePane="bottomRight" state="frozen"/>
      <selection activeCell="C13" sqref="C13"/>
      <selection pane="topRight" activeCell="C13" sqref="C13"/>
      <selection pane="bottomLeft" activeCell="C13" sqref="C13"/>
      <selection pane="bottomRight" activeCell="Q35" sqref="Q35"/>
    </sheetView>
  </sheetViews>
  <sheetFormatPr baseColWidth="10" defaultColWidth="9.1640625" defaultRowHeight="15" x14ac:dyDescent="0.2"/>
  <cols>
    <col min="1" max="1" width="2.6640625" style="62" bestFit="1" customWidth="1"/>
    <col min="2" max="2" width="26.1640625" style="59" customWidth="1"/>
    <col min="3" max="3" width="10" style="59" hidden="1" customWidth="1"/>
    <col min="4" max="4" width="9.5" style="59" customWidth="1"/>
    <col min="5" max="5" width="11.1640625" style="59" customWidth="1"/>
    <col min="6" max="6" width="9.1640625" style="59"/>
    <col min="7" max="8" width="11.1640625" style="59" bestFit="1" customWidth="1"/>
    <col min="9" max="15" width="9.1640625" style="59"/>
    <col min="16" max="16" width="9.1640625" style="228"/>
    <col min="17" max="16384" width="9.1640625" style="59"/>
  </cols>
  <sheetData>
    <row r="1" spans="1:17" ht="29" customHeight="1" x14ac:dyDescent="0.2">
      <c r="A1" s="283" t="s">
        <v>186</v>
      </c>
      <c r="B1" s="284"/>
      <c r="C1" s="284"/>
      <c r="D1" s="284"/>
      <c r="E1" s="284"/>
      <c r="F1" s="284"/>
      <c r="G1" s="284"/>
      <c r="H1" s="284"/>
      <c r="I1" s="284"/>
      <c r="J1" s="284"/>
      <c r="K1" s="284"/>
      <c r="L1" s="284"/>
      <c r="M1" s="284"/>
      <c r="N1" s="284"/>
      <c r="O1" s="284"/>
      <c r="P1" s="284"/>
      <c r="Q1" s="285"/>
    </row>
    <row r="2" spans="1:17" x14ac:dyDescent="0.2">
      <c r="A2" s="268" t="s">
        <v>3</v>
      </c>
      <c r="B2" s="268"/>
      <c r="C2" s="137" t="s">
        <v>221</v>
      </c>
      <c r="D2" s="137" t="s">
        <v>222</v>
      </c>
      <c r="E2" s="86">
        <v>44621</v>
      </c>
      <c r="F2" s="86">
        <v>44652</v>
      </c>
      <c r="G2" s="86">
        <v>44682</v>
      </c>
      <c r="H2" s="86">
        <v>44713</v>
      </c>
      <c r="I2" s="86">
        <v>44743</v>
      </c>
      <c r="J2" s="86">
        <v>44774</v>
      </c>
      <c r="K2" s="86">
        <v>44805</v>
      </c>
      <c r="L2" s="86">
        <v>44835</v>
      </c>
      <c r="M2" s="86">
        <v>44866</v>
      </c>
      <c r="N2" s="46">
        <v>44896</v>
      </c>
      <c r="O2" s="86">
        <v>44927</v>
      </c>
      <c r="P2" s="8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225" t="s">
        <v>105</v>
      </c>
      <c r="Q3" s="47" t="s">
        <v>105</v>
      </c>
    </row>
    <row r="4" spans="1:17" s="60" customFormat="1" x14ac:dyDescent="0.2">
      <c r="A4" s="57" t="s">
        <v>33</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53">
        <v>334651.41502922302</v>
      </c>
      <c r="N4" s="53">
        <v>362394.02648449899</v>
      </c>
      <c r="O4" s="53">
        <v>375653.28514829598</v>
      </c>
      <c r="P4" s="226">
        <v>389062.96979859303</v>
      </c>
      <c r="Q4" s="226">
        <v>402439.99140986998</v>
      </c>
    </row>
    <row r="5" spans="1:17" x14ac:dyDescent="0.2">
      <c r="A5" s="9"/>
      <c r="B5" s="1" t="s">
        <v>34</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54">
        <v>14919.619875803</v>
      </c>
      <c r="N5" s="54">
        <v>15549.597643364999</v>
      </c>
      <c r="O5" s="54">
        <v>16185.722421500999</v>
      </c>
      <c r="P5" s="227">
        <v>16610.84558741</v>
      </c>
      <c r="Q5" s="227">
        <v>17008.888791289999</v>
      </c>
    </row>
    <row r="6" spans="1:17" x14ac:dyDescent="0.2">
      <c r="A6" s="9"/>
      <c r="B6" s="1" t="s">
        <v>35</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54">
        <v>285119.23850737698</v>
      </c>
      <c r="N6" s="54">
        <v>310775.34533779102</v>
      </c>
      <c r="O6" s="54">
        <v>322743.57592851401</v>
      </c>
      <c r="P6" s="227">
        <v>334447.62149887998</v>
      </c>
      <c r="Q6" s="227">
        <v>346040.22391766199</v>
      </c>
    </row>
    <row r="7" spans="1:17" x14ac:dyDescent="0.2">
      <c r="A7" s="9"/>
      <c r="B7" s="1" t="s">
        <v>36</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54">
        <v>17013.285975040999</v>
      </c>
      <c r="N7" s="54">
        <v>17831.625287913001</v>
      </c>
      <c r="O7" s="54">
        <v>17922.210714457</v>
      </c>
      <c r="P7" s="227">
        <v>18632.162242670001</v>
      </c>
      <c r="Q7" s="227">
        <v>19443.206479912002</v>
      </c>
    </row>
    <row r="8" spans="1:17" x14ac:dyDescent="0.2">
      <c r="A8" s="9"/>
      <c r="B8" s="1" t="s">
        <v>37</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54">
        <v>3668.7680281299999</v>
      </c>
      <c r="N8" s="54">
        <v>3723.2883628049999</v>
      </c>
      <c r="O8" s="54">
        <v>3786.4333456230002</v>
      </c>
      <c r="P8" s="227">
        <v>3840.2156565119999</v>
      </c>
      <c r="Q8" s="227">
        <v>3911.1670231080002</v>
      </c>
    </row>
    <row r="9" spans="1:17" x14ac:dyDescent="0.2">
      <c r="A9" s="9"/>
      <c r="B9" s="1" t="s">
        <v>38</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54">
        <v>818.61403618500003</v>
      </c>
      <c r="N9" s="54">
        <v>833.62122618800004</v>
      </c>
      <c r="O9" s="54">
        <v>851.02863594799999</v>
      </c>
      <c r="P9" s="227">
        <v>864.98872851500005</v>
      </c>
      <c r="Q9" s="227">
        <v>882.435953348</v>
      </c>
    </row>
    <row r="10" spans="1:17" x14ac:dyDescent="0.2">
      <c r="A10" s="9"/>
      <c r="B10" s="1" t="s">
        <v>39</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54">
        <v>13111.888606687</v>
      </c>
      <c r="N10" s="54">
        <v>13680.548626436999</v>
      </c>
      <c r="O10" s="54">
        <v>14164.314102253</v>
      </c>
      <c r="P10" s="227">
        <v>14667.136084606</v>
      </c>
      <c r="Q10" s="227">
        <v>15154.069244550001</v>
      </c>
    </row>
    <row r="11" spans="1:17" s="60" customFormat="1" x14ac:dyDescent="0.2">
      <c r="A11" s="61" t="s">
        <v>40</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53">
        <v>13648.622376488</v>
      </c>
      <c r="N11" s="53">
        <v>13906.473426398999</v>
      </c>
      <c r="O11" s="53">
        <v>14041.996630420999</v>
      </c>
      <c r="P11" s="226">
        <v>14098.109682351</v>
      </c>
      <c r="Q11" s="226">
        <v>14525.824330591</v>
      </c>
    </row>
    <row r="12" spans="1:17" x14ac:dyDescent="0.2">
      <c r="A12" s="9"/>
      <c r="B12" s="1" t="s">
        <v>41</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54">
        <v>199.23065595599999</v>
      </c>
      <c r="N12" s="54">
        <v>200.69666331299999</v>
      </c>
      <c r="O12" s="54">
        <v>123.97065412000001</v>
      </c>
      <c r="P12" s="227">
        <v>123.713424936</v>
      </c>
      <c r="Q12" s="227">
        <v>126.366785159</v>
      </c>
    </row>
    <row r="13" spans="1:17" x14ac:dyDescent="0.2">
      <c r="A13" s="9"/>
      <c r="B13" s="1" t="s">
        <v>42</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54">
        <v>3096.365400826</v>
      </c>
      <c r="N13" s="54">
        <v>3122.7683019770002</v>
      </c>
      <c r="O13" s="54">
        <v>3146.0388597000001</v>
      </c>
      <c r="P13" s="227">
        <v>3189.217589888</v>
      </c>
      <c r="Q13" s="227">
        <v>3197.2560408089998</v>
      </c>
    </row>
    <row r="14" spans="1:17" x14ac:dyDescent="0.2">
      <c r="A14" s="9"/>
      <c r="B14" s="1" t="s">
        <v>43</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54">
        <v>321.22018063799999</v>
      </c>
      <c r="N14" s="54">
        <v>323.12081499999999</v>
      </c>
      <c r="O14" s="54">
        <v>327.08878420399998</v>
      </c>
      <c r="P14" s="227">
        <v>328.90507321199999</v>
      </c>
      <c r="Q14" s="227">
        <v>334.55688285399998</v>
      </c>
    </row>
    <row r="15" spans="1:17" x14ac:dyDescent="0.2">
      <c r="A15" s="9"/>
      <c r="B15" s="1" t="s">
        <v>44</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54">
        <v>1013.540778454</v>
      </c>
      <c r="N15" s="54">
        <v>1029.5219969499999</v>
      </c>
      <c r="O15" s="54">
        <v>1044.18946667</v>
      </c>
      <c r="P15" s="227">
        <v>1047.4156946789999</v>
      </c>
      <c r="Q15" s="227">
        <v>1081.0754221090001</v>
      </c>
    </row>
    <row r="16" spans="1:17" x14ac:dyDescent="0.2">
      <c r="A16" s="9"/>
      <c r="B16" s="1" t="s">
        <v>45</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54">
        <v>934.43113350099998</v>
      </c>
      <c r="N16" s="54">
        <v>954.03183576200001</v>
      </c>
      <c r="O16" s="54">
        <v>987.16461301599998</v>
      </c>
      <c r="P16" s="227">
        <v>988.15862269399997</v>
      </c>
      <c r="Q16" s="227">
        <v>1011.781867888</v>
      </c>
    </row>
    <row r="17" spans="1:17" x14ac:dyDescent="0.2">
      <c r="A17" s="9"/>
      <c r="B17" s="1" t="s">
        <v>46</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54">
        <v>358.607867881</v>
      </c>
      <c r="N17" s="54">
        <v>372.15376094700002</v>
      </c>
      <c r="O17" s="54">
        <v>375.34486770199999</v>
      </c>
      <c r="P17" s="227">
        <v>377.49831879200002</v>
      </c>
      <c r="Q17" s="227">
        <v>401.11264028400001</v>
      </c>
    </row>
    <row r="18" spans="1:17" x14ac:dyDescent="0.2">
      <c r="A18" s="9"/>
      <c r="B18" s="1" t="s">
        <v>47</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54">
        <v>441.02467538299999</v>
      </c>
      <c r="N18" s="54">
        <v>492.25281009999998</v>
      </c>
      <c r="O18" s="54">
        <v>498.01041284399997</v>
      </c>
      <c r="P18" s="227">
        <v>504.18943432600003</v>
      </c>
      <c r="Q18" s="227">
        <v>519.15537785399999</v>
      </c>
    </row>
    <row r="19" spans="1:17" x14ac:dyDescent="0.2">
      <c r="A19" s="9"/>
      <c r="B19" s="1" t="s">
        <v>48</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54">
        <v>811.34948828899996</v>
      </c>
      <c r="N19" s="54">
        <v>819.87403812499997</v>
      </c>
      <c r="O19" s="54">
        <v>831.14129414299998</v>
      </c>
      <c r="P19" s="227">
        <v>845.07873213200003</v>
      </c>
      <c r="Q19" s="227">
        <v>847.77964563299997</v>
      </c>
    </row>
    <row r="20" spans="1:17" x14ac:dyDescent="0.2">
      <c r="A20" s="9"/>
      <c r="B20" s="1" t="s">
        <v>49</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54">
        <v>98.802251390999999</v>
      </c>
      <c r="N20" s="54">
        <v>99.192246358000006</v>
      </c>
      <c r="O20" s="54">
        <v>99.646719977000004</v>
      </c>
      <c r="P20" s="227">
        <v>101.89451311099999</v>
      </c>
      <c r="Q20" s="227">
        <v>100.40224449900001</v>
      </c>
    </row>
    <row r="21" spans="1:17" x14ac:dyDescent="0.2">
      <c r="A21" s="9"/>
      <c r="B21" s="1" t="s">
        <v>50</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54">
        <v>1256.9555845110001</v>
      </c>
      <c r="N21" s="54">
        <v>1269.410363554</v>
      </c>
      <c r="O21" s="54">
        <v>1278.279142052</v>
      </c>
      <c r="P21" s="227">
        <v>1284.4591954049999</v>
      </c>
      <c r="Q21" s="227">
        <v>1298.500109584</v>
      </c>
    </row>
    <row r="22" spans="1:17" x14ac:dyDescent="0.2">
      <c r="A22" s="9"/>
      <c r="B22" s="1" t="s">
        <v>51</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54">
        <v>934.58202317400003</v>
      </c>
      <c r="N22" s="54">
        <v>946.90111206100005</v>
      </c>
      <c r="O22" s="54">
        <v>958.10617536999996</v>
      </c>
      <c r="P22" s="227">
        <v>968.85888971099996</v>
      </c>
      <c r="Q22" s="227">
        <v>982.11499628599995</v>
      </c>
    </row>
    <row r="23" spans="1:17" x14ac:dyDescent="0.2">
      <c r="A23" s="9"/>
      <c r="B23" s="1" t="s">
        <v>52</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54">
        <v>133.56038493</v>
      </c>
      <c r="N23" s="54">
        <v>139.470373349</v>
      </c>
      <c r="O23" s="54">
        <v>150.12507639099999</v>
      </c>
      <c r="P23" s="227">
        <v>105.62858729200001</v>
      </c>
      <c r="Q23" s="227">
        <v>161.55156054</v>
      </c>
    </row>
    <row r="24" spans="1:17" x14ac:dyDescent="0.2">
      <c r="A24" s="9"/>
      <c r="B24" s="1" t="s">
        <v>53</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54">
        <v>15.375593928000001</v>
      </c>
      <c r="N24" s="54">
        <v>15.989073161</v>
      </c>
      <c r="O24" s="54">
        <v>16.487827808999999</v>
      </c>
      <c r="P24" s="227">
        <v>16.028744160999999</v>
      </c>
      <c r="Q24" s="227">
        <v>17.576951680000001</v>
      </c>
    </row>
    <row r="25" spans="1:17" x14ac:dyDescent="0.2">
      <c r="A25" s="9"/>
      <c r="B25" s="1" t="s">
        <v>54</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54">
        <v>844.754896057</v>
      </c>
      <c r="N25" s="54">
        <v>854.01700046400003</v>
      </c>
      <c r="O25" s="54">
        <v>863.13481917199999</v>
      </c>
      <c r="P25" s="227">
        <v>869.63553625300005</v>
      </c>
      <c r="Q25" s="227">
        <v>885.37043584200001</v>
      </c>
    </row>
    <row r="26" spans="1:17" x14ac:dyDescent="0.2">
      <c r="A26" s="9"/>
      <c r="B26" s="1" t="s">
        <v>55</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54">
        <v>192.731652169</v>
      </c>
      <c r="N26" s="54">
        <v>194.59740498100001</v>
      </c>
      <c r="O26" s="54">
        <v>198.90036492799999</v>
      </c>
      <c r="P26" s="227">
        <v>204.43847254299999</v>
      </c>
      <c r="Q26" s="227">
        <v>208.24749078100001</v>
      </c>
    </row>
    <row r="27" spans="1:17" x14ac:dyDescent="0.2">
      <c r="A27" s="9"/>
      <c r="B27" s="1" t="s">
        <v>56</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54">
        <v>330.09595101399998</v>
      </c>
      <c r="N27" s="54">
        <v>331.94091281700003</v>
      </c>
      <c r="O27" s="54">
        <v>333.263957285</v>
      </c>
      <c r="P27" s="227">
        <v>350.88377599900002</v>
      </c>
      <c r="Q27" s="227">
        <v>339.39060665900001</v>
      </c>
    </row>
    <row r="28" spans="1:17" x14ac:dyDescent="0.2">
      <c r="A28" s="9"/>
      <c r="B28" s="1" t="s">
        <v>57</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54">
        <v>18.986576294999999</v>
      </c>
      <c r="N28" s="54">
        <v>19.009823313999998</v>
      </c>
      <c r="O28" s="54">
        <v>19.057773558000001</v>
      </c>
      <c r="P28" s="227">
        <v>21.209141642999999</v>
      </c>
      <c r="Q28" s="227">
        <v>19.242605607000002</v>
      </c>
    </row>
    <row r="29" spans="1:17" x14ac:dyDescent="0.2">
      <c r="A29" s="9"/>
      <c r="B29" s="1" t="s">
        <v>58</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54">
        <v>62.640068911999997</v>
      </c>
      <c r="N29" s="54">
        <v>63.209275765000001</v>
      </c>
      <c r="O29" s="54">
        <v>63.830921142999998</v>
      </c>
      <c r="P29" s="227">
        <v>64.160556184000001</v>
      </c>
      <c r="Q29" s="227">
        <v>64.689852393999999</v>
      </c>
    </row>
    <row r="30" spans="1:17" x14ac:dyDescent="0.2">
      <c r="A30" s="9"/>
      <c r="B30" s="1" t="s">
        <v>59</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54">
        <v>18.447084907000001</v>
      </c>
      <c r="N30" s="54">
        <v>18.473281959000001</v>
      </c>
      <c r="O30" s="54">
        <v>18.531135229</v>
      </c>
      <c r="P30" s="227">
        <v>18.550106577000001</v>
      </c>
      <c r="Q30" s="227">
        <v>18.757677206</v>
      </c>
    </row>
    <row r="31" spans="1:17" x14ac:dyDescent="0.2">
      <c r="A31" s="9"/>
      <c r="B31" s="1" t="s">
        <v>60</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54">
        <v>796.65490398999998</v>
      </c>
      <c r="N31" s="54">
        <v>802.28285325800005</v>
      </c>
      <c r="O31" s="54">
        <v>810.28825574099994</v>
      </c>
      <c r="P31" s="227">
        <v>815.74294439100004</v>
      </c>
      <c r="Q31" s="227">
        <v>823.92581419299995</v>
      </c>
    </row>
    <row r="32" spans="1:17" x14ac:dyDescent="0.2">
      <c r="A32" s="9"/>
      <c r="B32" s="1" t="s">
        <v>61</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54">
        <v>49.480757257999997</v>
      </c>
      <c r="N32" s="54">
        <v>50.106255734000001</v>
      </c>
      <c r="O32" s="54">
        <v>53.064721837</v>
      </c>
      <c r="P32" s="227">
        <v>50.247047793999997</v>
      </c>
      <c r="Q32" s="227">
        <v>68.575079376000005</v>
      </c>
    </row>
    <row r="33" spans="1:17" x14ac:dyDescent="0.2">
      <c r="A33" s="9"/>
      <c r="B33" s="1" t="s">
        <v>62</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54">
        <v>1257.0247297389999</v>
      </c>
      <c r="N33" s="54">
        <v>1319.0094949320001</v>
      </c>
      <c r="O33" s="54">
        <v>1370.430392685</v>
      </c>
      <c r="P33" s="227">
        <v>1326.932360713</v>
      </c>
      <c r="Q33" s="227">
        <v>1531.919638352</v>
      </c>
    </row>
    <row r="34" spans="1:17" x14ac:dyDescent="0.2">
      <c r="A34" s="9"/>
      <c r="B34" s="1" t="s">
        <v>63</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54">
        <v>142.52626200099999</v>
      </c>
      <c r="N34" s="54">
        <v>144.24701429300001</v>
      </c>
      <c r="O34" s="54">
        <v>146.409082353</v>
      </c>
      <c r="P34" s="227">
        <v>160.153397047</v>
      </c>
      <c r="Q34" s="227">
        <v>148.47300376800001</v>
      </c>
    </row>
    <row r="35" spans="1:17" x14ac:dyDescent="0.2">
      <c r="A35" s="9"/>
      <c r="B35" s="1" t="s">
        <v>64</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54">
        <v>130.38947336000001</v>
      </c>
      <c r="N35" s="54">
        <v>131.21142502199999</v>
      </c>
      <c r="O35" s="54">
        <v>133.33343498299999</v>
      </c>
      <c r="P35" s="227">
        <v>136.986982829</v>
      </c>
      <c r="Q35" s="227">
        <v>137.27394591000001</v>
      </c>
    </row>
    <row r="36" spans="1:17" x14ac:dyDescent="0.2">
      <c r="A36" s="9"/>
      <c r="B36" s="1" t="s">
        <v>65</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54">
        <v>15.231265514</v>
      </c>
      <c r="N36" s="54">
        <v>15.321666464</v>
      </c>
      <c r="O36" s="54">
        <v>15.462519749</v>
      </c>
      <c r="P36" s="227">
        <v>14.946674212</v>
      </c>
      <c r="Q36" s="227">
        <v>15.822635068</v>
      </c>
    </row>
    <row r="37" spans="1:17" x14ac:dyDescent="0.2">
      <c r="A37" s="9"/>
      <c r="B37" s="1" t="s">
        <v>66</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54">
        <v>50.641116877999998</v>
      </c>
      <c r="N37" s="54">
        <v>51.061950770000003</v>
      </c>
      <c r="O37" s="54">
        <v>51.427328961000001</v>
      </c>
      <c r="P37" s="227">
        <v>51.668095113</v>
      </c>
      <c r="Q37" s="227">
        <v>51.936870288000001</v>
      </c>
    </row>
    <row r="38" spans="1:17" x14ac:dyDescent="0.2">
      <c r="A38" s="9"/>
      <c r="B38" s="1" t="s">
        <v>67</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54">
        <v>38.935582838999999</v>
      </c>
      <c r="N38" s="54">
        <v>39.580791407</v>
      </c>
      <c r="O38" s="54">
        <v>40.182170376000002</v>
      </c>
      <c r="P38" s="227">
        <v>40.490253787999997</v>
      </c>
      <c r="Q38" s="227">
        <v>41.125567165</v>
      </c>
    </row>
    <row r="39" spans="1:17" x14ac:dyDescent="0.2">
      <c r="A39" s="9"/>
      <c r="B39" s="1" t="s">
        <v>68</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54">
        <v>85.036036693</v>
      </c>
      <c r="N39" s="54">
        <v>87.020884562000006</v>
      </c>
      <c r="O39" s="54">
        <v>89.085858423000005</v>
      </c>
      <c r="P39" s="227">
        <v>91.017516925999999</v>
      </c>
      <c r="Q39" s="227">
        <v>91.842582802999999</v>
      </c>
    </row>
    <row r="40" spans="1:17" x14ac:dyDescent="0.2">
      <c r="A40" s="61" t="s">
        <v>104</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53">
        <v>145720.82079107099</v>
      </c>
      <c r="N40" s="53">
        <v>150676.30967087799</v>
      </c>
      <c r="O40" s="53">
        <v>155392.23501997199</v>
      </c>
      <c r="P40" s="226">
        <v>159670.42670118</v>
      </c>
      <c r="Q40" s="226">
        <v>164533.76082570499</v>
      </c>
    </row>
    <row r="41" spans="1:17" x14ac:dyDescent="0.2">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53">
        <v>494020.85819678201</v>
      </c>
      <c r="N41" s="53">
        <v>526976.80958177603</v>
      </c>
      <c r="O41" s="53">
        <v>545087.51679868903</v>
      </c>
      <c r="P41" s="226">
        <v>562831.50618212402</v>
      </c>
      <c r="Q41" s="226">
        <v>581499.57656616601</v>
      </c>
    </row>
    <row r="42" spans="1:17" ht="23" customHeight="1" x14ac:dyDescent="0.2">
      <c r="A42" s="281"/>
      <c r="B42" s="282"/>
      <c r="C42" s="282"/>
      <c r="D42" s="282"/>
      <c r="E42" s="282"/>
      <c r="F42" s="282"/>
      <c r="G42" s="282"/>
      <c r="H42" s="282"/>
      <c r="I42" s="282"/>
      <c r="J42" s="282"/>
      <c r="K42" s="282"/>
      <c r="L42" s="282"/>
      <c r="M42" s="282"/>
      <c r="N42" s="282"/>
      <c r="O42" s="282"/>
      <c r="P42" s="282"/>
      <c r="Q42" s="282"/>
    </row>
    <row r="43" spans="1:17" x14ac:dyDescent="0.2">
      <c r="B43" s="138" t="s">
        <v>223</v>
      </c>
    </row>
    <row r="44" spans="1:17" x14ac:dyDescent="0.2">
      <c r="B44" s="138" t="s">
        <v>224</v>
      </c>
    </row>
    <row r="46" spans="1:17" x14ac:dyDescent="0.2">
      <c r="A46" s="59"/>
    </row>
  </sheetData>
  <mergeCells count="4">
    <mergeCell ref="A2:B2"/>
    <mergeCell ref="A3:B3"/>
    <mergeCell ref="A1:Q1"/>
    <mergeCell ref="A42:Q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45"/>
  <sheetViews>
    <sheetView showGridLines="0" zoomScale="85" zoomScaleNormal="100" workbookViewId="0">
      <pane xSplit="2" ySplit="2" topLeftCell="D3" activePane="bottomRight" state="frozen"/>
      <selection activeCell="C13" sqref="C13"/>
      <selection pane="topRight" activeCell="C13" sqref="C13"/>
      <selection pane="bottomLeft" activeCell="C13" sqref="C13"/>
      <selection pane="bottomRight" activeCell="I21" sqref="I21"/>
    </sheetView>
  </sheetViews>
  <sheetFormatPr baseColWidth="10" defaultColWidth="9.1640625" defaultRowHeight="15" x14ac:dyDescent="0.2"/>
  <cols>
    <col min="1" max="1" width="2.6640625" style="62" bestFit="1" customWidth="1"/>
    <col min="2" max="2" width="29.1640625" style="59" customWidth="1"/>
    <col min="3" max="3" width="9.6640625" style="59" hidden="1" customWidth="1"/>
    <col min="4" max="4" width="9.6640625" style="59" customWidth="1"/>
    <col min="5" max="5" width="10.5" style="59" customWidth="1"/>
    <col min="6" max="17" width="9.6640625" style="59" customWidth="1"/>
    <col min="18" max="16384" width="9.1640625" style="59"/>
  </cols>
  <sheetData>
    <row r="1" spans="1:17" ht="29" customHeight="1" x14ac:dyDescent="0.2">
      <c r="A1" s="283" t="s">
        <v>392</v>
      </c>
      <c r="B1" s="284"/>
      <c r="C1" s="284"/>
      <c r="D1" s="284"/>
      <c r="E1" s="284"/>
      <c r="F1" s="284"/>
      <c r="G1" s="284"/>
      <c r="H1" s="284"/>
      <c r="I1" s="284"/>
      <c r="J1" s="284"/>
      <c r="K1" s="284"/>
      <c r="L1" s="284"/>
      <c r="M1" s="284"/>
      <c r="N1" s="284"/>
      <c r="O1" s="284"/>
      <c r="P1" s="284"/>
      <c r="Q1" s="285"/>
    </row>
    <row r="2" spans="1:17" x14ac:dyDescent="0.2">
      <c r="A2" s="268" t="s">
        <v>3</v>
      </c>
      <c r="B2" s="268"/>
      <c r="C2" s="137" t="s">
        <v>221</v>
      </c>
      <c r="D2" s="137" t="s">
        <v>222</v>
      </c>
      <c r="E2" s="46">
        <v>44621</v>
      </c>
      <c r="F2" s="46">
        <v>44652</v>
      </c>
      <c r="G2" s="46">
        <v>44682</v>
      </c>
      <c r="H2" s="46">
        <v>44713</v>
      </c>
      <c r="I2" s="46">
        <v>44743</v>
      </c>
      <c r="J2" s="46">
        <v>44774</v>
      </c>
      <c r="K2" s="46">
        <v>44805</v>
      </c>
      <c r="L2" s="46">
        <v>44835</v>
      </c>
      <c r="M2" s="46">
        <v>44866</v>
      </c>
      <c r="N2" s="46">
        <v>44896</v>
      </c>
      <c r="O2" s="46">
        <v>44927</v>
      </c>
      <c r="P2" s="46">
        <v>44958</v>
      </c>
      <c r="Q2" s="46">
        <v>44986</v>
      </c>
    </row>
    <row r="3" spans="1:17" ht="72" x14ac:dyDescent="0.2">
      <c r="A3" s="267"/>
      <c r="B3" s="26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c r="Q3" s="47" t="s">
        <v>105</v>
      </c>
    </row>
    <row r="4" spans="1:17" s="60" customFormat="1" x14ac:dyDescent="0.2">
      <c r="A4" s="57" t="s">
        <v>33</v>
      </c>
      <c r="C4" s="148">
        <v>257504.52137735201</v>
      </c>
      <c r="D4" s="148">
        <v>270371.63496547099</v>
      </c>
      <c r="E4" s="148">
        <v>284371.55781188002</v>
      </c>
      <c r="F4" s="148">
        <v>299537.37100244802</v>
      </c>
      <c r="G4" s="148">
        <v>314203.889417567</v>
      </c>
      <c r="H4" s="148">
        <v>332423.92245185998</v>
      </c>
      <c r="I4" s="148">
        <v>346014.24692642002</v>
      </c>
      <c r="J4" s="148">
        <v>361697.109511583</v>
      </c>
      <c r="K4" s="148">
        <v>376983.76740082703</v>
      </c>
      <c r="L4" s="148">
        <v>394658.47824061301</v>
      </c>
      <c r="M4" s="148">
        <v>409615.44649155001</v>
      </c>
      <c r="N4" s="148">
        <v>432316.04541580199</v>
      </c>
      <c r="O4" s="148">
        <v>447159.33022384299</v>
      </c>
      <c r="P4" s="223">
        <v>460738.422739412</v>
      </c>
      <c r="Q4" s="223">
        <v>475025.66512112401</v>
      </c>
    </row>
    <row r="5" spans="1:17" x14ac:dyDescent="0.2">
      <c r="A5" s="9"/>
      <c r="B5" s="1" t="s">
        <v>34</v>
      </c>
      <c r="C5" s="149">
        <v>26735.691199761</v>
      </c>
      <c r="D5" s="149">
        <v>28001.177118710999</v>
      </c>
      <c r="E5" s="149">
        <v>29377.916166528001</v>
      </c>
      <c r="F5" s="149">
        <v>30832.350437935998</v>
      </c>
      <c r="G5" s="149">
        <v>32296.522202355001</v>
      </c>
      <c r="H5" s="149">
        <v>33985.267622735999</v>
      </c>
      <c r="I5" s="149">
        <v>35885.901780569002</v>
      </c>
      <c r="J5" s="149">
        <v>37493.452275641001</v>
      </c>
      <c r="K5" s="149">
        <v>39141.672655217</v>
      </c>
      <c r="L5" s="149">
        <v>41036.812729395999</v>
      </c>
      <c r="M5" s="149">
        <v>42657.210050025998</v>
      </c>
      <c r="N5" s="149">
        <v>44321.342868676002</v>
      </c>
      <c r="O5" s="149">
        <v>45699.620908377998</v>
      </c>
      <c r="P5" s="224">
        <v>47151.467491709998</v>
      </c>
      <c r="Q5" s="224">
        <v>48771.415674504002</v>
      </c>
    </row>
    <row r="6" spans="1:17" x14ac:dyDescent="0.2">
      <c r="A6" s="9"/>
      <c r="B6" s="1" t="s">
        <v>35</v>
      </c>
      <c r="C6" s="149">
        <v>85992.834627777993</v>
      </c>
      <c r="D6" s="149">
        <v>90692.897871046996</v>
      </c>
      <c r="E6" s="149">
        <v>95555.326925107001</v>
      </c>
      <c r="F6" s="149">
        <v>100484.356904981</v>
      </c>
      <c r="G6" s="149">
        <v>105412.364703089</v>
      </c>
      <c r="H6" s="149">
        <v>112524.81894877899</v>
      </c>
      <c r="I6" s="149">
        <v>115152.47418833899</v>
      </c>
      <c r="J6" s="149">
        <v>120141.42781369299</v>
      </c>
      <c r="K6" s="149">
        <v>125331.392313522</v>
      </c>
      <c r="L6" s="149">
        <v>130778.307252251</v>
      </c>
      <c r="M6" s="149">
        <v>135386.05662767799</v>
      </c>
      <c r="N6" s="149">
        <v>147328.69908254</v>
      </c>
      <c r="O6" s="149">
        <v>151754.22225535801</v>
      </c>
      <c r="P6" s="224">
        <v>155191.07249049199</v>
      </c>
      <c r="Q6" s="224">
        <v>158547.02866331901</v>
      </c>
    </row>
    <row r="7" spans="1:17" x14ac:dyDescent="0.2">
      <c r="A7" s="9"/>
      <c r="B7" s="1" t="s">
        <v>36</v>
      </c>
      <c r="C7" s="149">
        <v>82256.620670268996</v>
      </c>
      <c r="D7" s="149">
        <v>85595.054319592004</v>
      </c>
      <c r="E7" s="149">
        <v>89834.530106103004</v>
      </c>
      <c r="F7" s="149">
        <v>94293.887903752999</v>
      </c>
      <c r="G7" s="149">
        <v>98791.535687437005</v>
      </c>
      <c r="H7" s="149">
        <v>103933.81432783201</v>
      </c>
      <c r="I7" s="149">
        <v>109202.296424755</v>
      </c>
      <c r="J7" s="149">
        <v>114096.991176757</v>
      </c>
      <c r="K7" s="149">
        <v>118931.667155096</v>
      </c>
      <c r="L7" s="149">
        <v>124434.920060529</v>
      </c>
      <c r="M7" s="149">
        <v>128942.75146816199</v>
      </c>
      <c r="N7" s="149">
        <v>133174.295401715</v>
      </c>
      <c r="O7" s="149">
        <v>137982.15845434199</v>
      </c>
      <c r="P7" s="224">
        <v>142503.79327541299</v>
      </c>
      <c r="Q7" s="224">
        <v>147368.178126099</v>
      </c>
    </row>
    <row r="8" spans="1:17" x14ac:dyDescent="0.2">
      <c r="A8" s="9"/>
      <c r="B8" s="1" t="s">
        <v>37</v>
      </c>
      <c r="C8" s="149">
        <v>22774.765869044</v>
      </c>
      <c r="D8" s="149">
        <v>24005.757479485001</v>
      </c>
      <c r="E8" s="149">
        <v>25142.935568433</v>
      </c>
      <c r="F8" s="149">
        <v>27035.113990084999</v>
      </c>
      <c r="G8" s="149">
        <v>28248.578009581001</v>
      </c>
      <c r="H8" s="149">
        <v>29626.427195089</v>
      </c>
      <c r="I8" s="149">
        <v>30789.257092176002</v>
      </c>
      <c r="J8" s="149">
        <v>32107.140881289</v>
      </c>
      <c r="K8" s="149">
        <v>32766.997379599001</v>
      </c>
      <c r="L8" s="149">
        <v>34340.076681070997</v>
      </c>
      <c r="M8" s="149">
        <v>35628.719644051998</v>
      </c>
      <c r="N8" s="149">
        <v>36905.759380627002</v>
      </c>
      <c r="O8" s="149">
        <v>38294.525114878998</v>
      </c>
      <c r="P8" s="224">
        <v>39677.950879509001</v>
      </c>
      <c r="Q8" s="224">
        <v>41121.309538567002</v>
      </c>
    </row>
    <row r="9" spans="1:17" x14ac:dyDescent="0.2">
      <c r="A9" s="9"/>
      <c r="B9" s="1" t="s">
        <v>38</v>
      </c>
      <c r="C9" s="149">
        <v>3437.8444990839998</v>
      </c>
      <c r="D9" s="149">
        <v>3643.7716222640001</v>
      </c>
      <c r="E9" s="149">
        <v>3843.947027575</v>
      </c>
      <c r="F9" s="149">
        <v>4069.7408484269999</v>
      </c>
      <c r="G9" s="149">
        <v>4306.7029514770002</v>
      </c>
      <c r="H9" s="149">
        <v>4578.5415055510002</v>
      </c>
      <c r="I9" s="149">
        <v>4800.1851971440001</v>
      </c>
      <c r="J9" s="149">
        <v>5043.1633899440003</v>
      </c>
      <c r="K9" s="149">
        <v>5291.2957626650004</v>
      </c>
      <c r="L9" s="149">
        <v>5608.5934092719999</v>
      </c>
      <c r="M9" s="149">
        <v>5864.0240029320003</v>
      </c>
      <c r="N9" s="149">
        <v>6164.6708240050002</v>
      </c>
      <c r="O9" s="149">
        <v>6461.3561531220003</v>
      </c>
      <c r="P9" s="224">
        <v>6715.4531525880002</v>
      </c>
      <c r="Q9" s="224">
        <v>7019.3223526230004</v>
      </c>
    </row>
    <row r="10" spans="1:17" x14ac:dyDescent="0.2">
      <c r="A10" s="9"/>
      <c r="B10" s="1" t="s">
        <v>39</v>
      </c>
      <c r="C10" s="149">
        <v>36306.764511415997</v>
      </c>
      <c r="D10" s="149">
        <v>38432.976554371999</v>
      </c>
      <c r="E10" s="149">
        <v>40616.902018134002</v>
      </c>
      <c r="F10" s="149">
        <v>42821.920917265998</v>
      </c>
      <c r="G10" s="149">
        <v>45148.185863628001</v>
      </c>
      <c r="H10" s="149">
        <v>47775.052851872999</v>
      </c>
      <c r="I10" s="149">
        <v>50184.132243437001</v>
      </c>
      <c r="J10" s="149">
        <v>52814.933974259002</v>
      </c>
      <c r="K10" s="149">
        <v>55520.742134728003</v>
      </c>
      <c r="L10" s="149">
        <v>58459.768108094002</v>
      </c>
      <c r="M10" s="149">
        <v>61136.684698700003</v>
      </c>
      <c r="N10" s="149">
        <v>64421.277858239002</v>
      </c>
      <c r="O10" s="149">
        <v>66967.447337763995</v>
      </c>
      <c r="P10" s="224">
        <v>69498.685449700002</v>
      </c>
      <c r="Q10" s="224">
        <v>72198.410766012006</v>
      </c>
    </row>
    <row r="11" spans="1:17" s="60" customFormat="1" x14ac:dyDescent="0.2">
      <c r="A11" s="61" t="s">
        <v>40</v>
      </c>
      <c r="C11" s="148">
        <v>51634.391487036999</v>
      </c>
      <c r="D11" s="148">
        <v>54866.43960826</v>
      </c>
      <c r="E11" s="148">
        <v>59491.511059969002</v>
      </c>
      <c r="F11" s="148">
        <v>62659.601790273002</v>
      </c>
      <c r="G11" s="148">
        <v>65983.841834360006</v>
      </c>
      <c r="H11" s="148">
        <v>67996.578251889005</v>
      </c>
      <c r="I11" s="148">
        <v>70849.330572723993</v>
      </c>
      <c r="J11" s="148">
        <v>74427.282988799998</v>
      </c>
      <c r="K11" s="148">
        <v>78016.422209960001</v>
      </c>
      <c r="L11" s="148">
        <v>82236.042655202007</v>
      </c>
      <c r="M11" s="148">
        <v>85900.417579241999</v>
      </c>
      <c r="N11" s="148">
        <v>95690.282847181006</v>
      </c>
      <c r="O11" s="148">
        <v>99643.048409568</v>
      </c>
      <c r="P11" s="223">
        <v>103737.85408804601</v>
      </c>
      <c r="Q11" s="223">
        <v>107733.179883146</v>
      </c>
    </row>
    <row r="12" spans="1:17" x14ac:dyDescent="0.2">
      <c r="A12" s="9"/>
      <c r="B12" s="1" t="s">
        <v>41</v>
      </c>
      <c r="C12" s="149">
        <v>1078.1441523139999</v>
      </c>
      <c r="D12" s="149">
        <v>1120.39022871</v>
      </c>
      <c r="E12" s="149">
        <v>1259.8977541080001</v>
      </c>
      <c r="F12" s="149">
        <v>1385.5032290910001</v>
      </c>
      <c r="G12" s="149">
        <v>1432.0550480500001</v>
      </c>
      <c r="H12" s="149">
        <v>1376.870667186</v>
      </c>
      <c r="I12" s="149">
        <v>1394.66073349</v>
      </c>
      <c r="J12" s="149">
        <v>1439.5445965470001</v>
      </c>
      <c r="K12" s="149">
        <v>1411.3248284809999</v>
      </c>
      <c r="L12" s="149">
        <v>1468.735949315</v>
      </c>
      <c r="M12" s="149">
        <v>1511.8755940420001</v>
      </c>
      <c r="N12" s="149">
        <v>1581.9383296829999</v>
      </c>
      <c r="O12" s="149">
        <v>1616.4557371769999</v>
      </c>
      <c r="P12" s="224">
        <v>1677.2720303999999</v>
      </c>
      <c r="Q12" s="224">
        <v>1733.561369106</v>
      </c>
    </row>
    <row r="13" spans="1:17" x14ac:dyDescent="0.2">
      <c r="A13" s="9"/>
      <c r="B13" s="1" t="s">
        <v>42</v>
      </c>
      <c r="C13" s="149">
        <v>6974.2057788579996</v>
      </c>
      <c r="D13" s="149">
        <v>7367.5399514729997</v>
      </c>
      <c r="E13" s="149">
        <v>8593.2148207579994</v>
      </c>
      <c r="F13" s="149">
        <v>8970.5280429550003</v>
      </c>
      <c r="G13" s="149">
        <v>9358.2822317850005</v>
      </c>
      <c r="H13" s="149">
        <v>8951.7194132889999</v>
      </c>
      <c r="I13" s="149">
        <v>9243.0049175290005</v>
      </c>
      <c r="J13" s="149">
        <v>9664.2299898439996</v>
      </c>
      <c r="K13" s="149">
        <v>10094.779579564</v>
      </c>
      <c r="L13" s="149">
        <v>10625.040791253999</v>
      </c>
      <c r="M13" s="149">
        <v>11073.821732757</v>
      </c>
      <c r="N13" s="149">
        <v>11701.737718957</v>
      </c>
      <c r="O13" s="149">
        <v>12189.330471398</v>
      </c>
      <c r="P13" s="224">
        <v>12664.726807728</v>
      </c>
      <c r="Q13" s="224">
        <v>13153.936940672</v>
      </c>
    </row>
    <row r="14" spans="1:17" x14ac:dyDescent="0.2">
      <c r="A14" s="9"/>
      <c r="B14" s="1" t="s">
        <v>43</v>
      </c>
      <c r="C14" s="149">
        <v>2347.0656197590001</v>
      </c>
      <c r="D14" s="149">
        <v>2505.0125242849999</v>
      </c>
      <c r="E14" s="149">
        <v>3041.270154154</v>
      </c>
      <c r="F14" s="149">
        <v>3179.052406581</v>
      </c>
      <c r="G14" s="149">
        <v>3318.4461475469998</v>
      </c>
      <c r="H14" s="149">
        <v>3092.3299172379998</v>
      </c>
      <c r="I14" s="149">
        <v>3168.5175024320001</v>
      </c>
      <c r="J14" s="149">
        <v>3365.4006795219998</v>
      </c>
      <c r="K14" s="149">
        <v>3564.9896725869999</v>
      </c>
      <c r="L14" s="149">
        <v>3789.1886500669998</v>
      </c>
      <c r="M14" s="149">
        <v>3984.7219372330001</v>
      </c>
      <c r="N14" s="149">
        <v>4237.4656572040003</v>
      </c>
      <c r="O14" s="149">
        <v>4434.1643178590002</v>
      </c>
      <c r="P14" s="224">
        <v>4627.4115528760003</v>
      </c>
      <c r="Q14" s="224">
        <v>4840.285295189</v>
      </c>
    </row>
    <row r="15" spans="1:17" x14ac:dyDescent="0.2">
      <c r="A15" s="9"/>
      <c r="B15" s="1" t="s">
        <v>44</v>
      </c>
      <c r="C15" s="149">
        <v>2966.226531673</v>
      </c>
      <c r="D15" s="149">
        <v>3159.435233143</v>
      </c>
      <c r="E15" s="149">
        <v>3459.0591390139998</v>
      </c>
      <c r="F15" s="149">
        <v>3626.5678487790001</v>
      </c>
      <c r="G15" s="149">
        <v>3807.5592002180001</v>
      </c>
      <c r="H15" s="149">
        <v>3887.926237658</v>
      </c>
      <c r="I15" s="149">
        <v>4005.8749452299999</v>
      </c>
      <c r="J15" s="149">
        <v>4198.7706806380002</v>
      </c>
      <c r="K15" s="149">
        <v>4400.5351652600002</v>
      </c>
      <c r="L15" s="149">
        <v>4634.3188014970001</v>
      </c>
      <c r="M15" s="149">
        <v>4831.8552610070001</v>
      </c>
      <c r="N15" s="149">
        <v>5335.2018487429996</v>
      </c>
      <c r="O15" s="149">
        <v>5555.8082208120004</v>
      </c>
      <c r="P15" s="224">
        <v>5788.5349404010003</v>
      </c>
      <c r="Q15" s="224">
        <v>6018.1832880660004</v>
      </c>
    </row>
    <row r="16" spans="1:17" x14ac:dyDescent="0.2">
      <c r="A16" s="9"/>
      <c r="B16" s="1" t="s">
        <v>45</v>
      </c>
      <c r="C16" s="149">
        <v>2047.7445242910001</v>
      </c>
      <c r="D16" s="149">
        <v>2202.6295529439999</v>
      </c>
      <c r="E16" s="149">
        <v>2342.9514918479999</v>
      </c>
      <c r="F16" s="149">
        <v>2489.1950966190002</v>
      </c>
      <c r="G16" s="149">
        <v>2642.7285472230001</v>
      </c>
      <c r="H16" s="149">
        <v>2816.1457983129999</v>
      </c>
      <c r="I16" s="149">
        <v>2908.9256575270001</v>
      </c>
      <c r="J16" s="149">
        <v>3059.0064594239998</v>
      </c>
      <c r="K16" s="149">
        <v>3220.5286213730001</v>
      </c>
      <c r="L16" s="149">
        <v>3407.5417873380002</v>
      </c>
      <c r="M16" s="149">
        <v>3566.3419598290002</v>
      </c>
      <c r="N16" s="149">
        <v>3763.4944217090001</v>
      </c>
      <c r="O16" s="149">
        <v>3934.0445897019999</v>
      </c>
      <c r="P16" s="224">
        <v>4100.3404353559999</v>
      </c>
      <c r="Q16" s="224">
        <v>4267.4449692509997</v>
      </c>
    </row>
    <row r="17" spans="1:17" x14ac:dyDescent="0.2">
      <c r="A17" s="9"/>
      <c r="B17" s="1" t="s">
        <v>46</v>
      </c>
      <c r="C17" s="149">
        <v>662.386931592</v>
      </c>
      <c r="D17" s="149">
        <v>706.41242813600002</v>
      </c>
      <c r="E17" s="149">
        <v>916.644424308</v>
      </c>
      <c r="F17" s="149">
        <v>962.39791465099995</v>
      </c>
      <c r="G17" s="149">
        <v>1055.0922143929999</v>
      </c>
      <c r="H17" s="149">
        <v>947.51722880600005</v>
      </c>
      <c r="I17" s="149">
        <v>982.65132342799996</v>
      </c>
      <c r="J17" s="149">
        <v>1016.702559385</v>
      </c>
      <c r="K17" s="149">
        <v>1075.165330711</v>
      </c>
      <c r="L17" s="149">
        <v>1117.5197249830001</v>
      </c>
      <c r="M17" s="149">
        <v>1186.2287959610001</v>
      </c>
      <c r="N17" s="149">
        <v>1335.7375656439999</v>
      </c>
      <c r="O17" s="149">
        <v>1402.6255287900001</v>
      </c>
      <c r="P17" s="224">
        <v>1470.6426459910001</v>
      </c>
      <c r="Q17" s="224">
        <v>1545.1126055499999</v>
      </c>
    </row>
    <row r="18" spans="1:17" x14ac:dyDescent="0.2">
      <c r="A18" s="9"/>
      <c r="B18" s="1" t="s">
        <v>47</v>
      </c>
      <c r="C18" s="149">
        <v>1617.0368491009999</v>
      </c>
      <c r="D18" s="149">
        <v>1711.7238759700001</v>
      </c>
      <c r="E18" s="149">
        <v>1807.5091592900001</v>
      </c>
      <c r="F18" s="149">
        <v>1903.4715972629999</v>
      </c>
      <c r="G18" s="149">
        <v>2004.8671917219999</v>
      </c>
      <c r="H18" s="149">
        <v>2118.6543881849998</v>
      </c>
      <c r="I18" s="149">
        <v>2199.7029968359998</v>
      </c>
      <c r="J18" s="149">
        <v>2306.4992324989998</v>
      </c>
      <c r="K18" s="149">
        <v>2415.6844360129999</v>
      </c>
      <c r="L18" s="149">
        <v>2540.4155064219999</v>
      </c>
      <c r="M18" s="149">
        <v>2654.9965682329998</v>
      </c>
      <c r="N18" s="149">
        <v>2865.1121649790002</v>
      </c>
      <c r="O18" s="149">
        <v>3001.688499157</v>
      </c>
      <c r="P18" s="224">
        <v>3142.3750164859998</v>
      </c>
      <c r="Q18" s="224">
        <v>3281.9013594480002</v>
      </c>
    </row>
    <row r="19" spans="1:17" x14ac:dyDescent="0.2">
      <c r="A19" s="9"/>
      <c r="B19" s="1" t="s">
        <v>48</v>
      </c>
      <c r="C19" s="149">
        <v>4698.5708598419997</v>
      </c>
      <c r="D19" s="149">
        <v>4985.1687692220003</v>
      </c>
      <c r="E19" s="149">
        <v>5259.7613658729997</v>
      </c>
      <c r="F19" s="149">
        <v>5532.5583951460003</v>
      </c>
      <c r="G19" s="149">
        <v>5819.1150020069999</v>
      </c>
      <c r="H19" s="149">
        <v>6135.1435962590003</v>
      </c>
      <c r="I19" s="149">
        <v>6394.1450421939999</v>
      </c>
      <c r="J19" s="149">
        <v>6709.5988895999999</v>
      </c>
      <c r="K19" s="149">
        <v>7037.1267575430002</v>
      </c>
      <c r="L19" s="149">
        <v>7414.4307524420001</v>
      </c>
      <c r="M19" s="149">
        <v>7728.4656531370001</v>
      </c>
      <c r="N19" s="149">
        <v>8036.9301205680003</v>
      </c>
      <c r="O19" s="149">
        <v>8384.5013394430007</v>
      </c>
      <c r="P19" s="224">
        <v>8721.4257094660006</v>
      </c>
      <c r="Q19" s="224">
        <v>9060.5824050329993</v>
      </c>
    </row>
    <row r="20" spans="1:17" x14ac:dyDescent="0.2">
      <c r="A20" s="9"/>
      <c r="B20" s="1" t="s">
        <v>49</v>
      </c>
      <c r="C20" s="149">
        <v>664.81160286900001</v>
      </c>
      <c r="D20" s="149">
        <v>706.64959071700002</v>
      </c>
      <c r="E20" s="149">
        <v>743.06466174299999</v>
      </c>
      <c r="F20" s="149">
        <v>779.72229510499994</v>
      </c>
      <c r="G20" s="149">
        <v>819.83969327299997</v>
      </c>
      <c r="H20" s="149">
        <v>861.97764979600004</v>
      </c>
      <c r="I20" s="149">
        <v>896.23571821300004</v>
      </c>
      <c r="J20" s="149">
        <v>936.60053389300003</v>
      </c>
      <c r="K20" s="149">
        <v>976.73274673399999</v>
      </c>
      <c r="L20" s="149">
        <v>1026.8523591749999</v>
      </c>
      <c r="M20" s="149">
        <v>1073.427880231</v>
      </c>
      <c r="N20" s="149">
        <v>1159.4025030590001</v>
      </c>
      <c r="O20" s="149">
        <v>1221.83980752</v>
      </c>
      <c r="P20" s="224">
        <v>1292.0766819779999</v>
      </c>
      <c r="Q20" s="224">
        <v>1358.9370886060001</v>
      </c>
    </row>
    <row r="21" spans="1:17" x14ac:dyDescent="0.2">
      <c r="A21" s="9"/>
      <c r="B21" s="1" t="s">
        <v>50</v>
      </c>
      <c r="C21" s="149">
        <v>3639.5021435469998</v>
      </c>
      <c r="D21" s="149">
        <v>3858.7927697949999</v>
      </c>
      <c r="E21" s="149">
        <v>4061.4304964379999</v>
      </c>
      <c r="F21" s="149">
        <v>4289.1123932889996</v>
      </c>
      <c r="G21" s="149">
        <v>4502.5690289759996</v>
      </c>
      <c r="H21" s="149">
        <v>4768.4019313850004</v>
      </c>
      <c r="I21" s="149">
        <v>4966.5181572649999</v>
      </c>
      <c r="J21" s="149">
        <v>5207.5115949319998</v>
      </c>
      <c r="K21" s="149">
        <v>5485.0715999029999</v>
      </c>
      <c r="L21" s="149">
        <v>5777.2111958579999</v>
      </c>
      <c r="M21" s="149">
        <v>6030.1985335299996</v>
      </c>
      <c r="N21" s="149">
        <v>6903.7168804960002</v>
      </c>
      <c r="O21" s="149">
        <v>7184.9689520210004</v>
      </c>
      <c r="P21" s="224">
        <v>7472.9218964940001</v>
      </c>
      <c r="Q21" s="224">
        <v>7757.3880510729996</v>
      </c>
    </row>
    <row r="22" spans="1:17" x14ac:dyDescent="0.2">
      <c r="A22" s="9"/>
      <c r="B22" s="1" t="s">
        <v>51</v>
      </c>
      <c r="C22" s="149">
        <v>1739.4223468370001</v>
      </c>
      <c r="D22" s="149">
        <v>1865.1098803340001</v>
      </c>
      <c r="E22" s="149">
        <v>1982.890470976</v>
      </c>
      <c r="F22" s="149">
        <v>2106.350190011</v>
      </c>
      <c r="G22" s="149">
        <v>2229.1576379530002</v>
      </c>
      <c r="H22" s="149">
        <v>2357.4236503749999</v>
      </c>
      <c r="I22" s="149">
        <v>2375.4096871639999</v>
      </c>
      <c r="J22" s="149">
        <v>2496.0930067969998</v>
      </c>
      <c r="K22" s="149">
        <v>2614.2319357480001</v>
      </c>
      <c r="L22" s="149">
        <v>2754.3604468039998</v>
      </c>
      <c r="M22" s="149">
        <v>2871.1190161989998</v>
      </c>
      <c r="N22" s="149">
        <v>3201.9792954519999</v>
      </c>
      <c r="O22" s="149">
        <v>3351.4287703800001</v>
      </c>
      <c r="P22" s="224">
        <v>3487.3760955550001</v>
      </c>
      <c r="Q22" s="224">
        <v>3632.8766159259999</v>
      </c>
    </row>
    <row r="23" spans="1:17" x14ac:dyDescent="0.2">
      <c r="A23" s="9"/>
      <c r="B23" s="1" t="s">
        <v>52</v>
      </c>
      <c r="C23" s="149">
        <v>1027.8357264230001</v>
      </c>
      <c r="D23" s="149">
        <v>1110.5927191999999</v>
      </c>
      <c r="E23" s="149">
        <v>1186.007210216</v>
      </c>
      <c r="F23" s="149">
        <v>1249.7910240839999</v>
      </c>
      <c r="G23" s="149">
        <v>1323.0431204389999</v>
      </c>
      <c r="H23" s="149">
        <v>1401.7985295799999</v>
      </c>
      <c r="I23" s="149">
        <v>1473.4906949579999</v>
      </c>
      <c r="J23" s="149">
        <v>1545.6765917509999</v>
      </c>
      <c r="K23" s="149">
        <v>1621.3299794059999</v>
      </c>
      <c r="L23" s="149">
        <v>1707.1865593590001</v>
      </c>
      <c r="M23" s="149">
        <v>1780.7421232260001</v>
      </c>
      <c r="N23" s="149">
        <v>1882.620645796</v>
      </c>
      <c r="O23" s="149">
        <v>1968.352266207</v>
      </c>
      <c r="P23" s="224">
        <v>2064.6781130549998</v>
      </c>
      <c r="Q23" s="224">
        <v>2152.3062057339998</v>
      </c>
    </row>
    <row r="24" spans="1:17" x14ac:dyDescent="0.2">
      <c r="A24" s="9"/>
      <c r="B24" s="1" t="s">
        <v>53</v>
      </c>
      <c r="C24" s="149">
        <v>268.340304092</v>
      </c>
      <c r="D24" s="149">
        <v>288.75787742199998</v>
      </c>
      <c r="E24" s="149">
        <v>305.18079123400003</v>
      </c>
      <c r="F24" s="149">
        <v>321.87546099500003</v>
      </c>
      <c r="G24" s="149">
        <v>339.80245484199997</v>
      </c>
      <c r="H24" s="149">
        <v>360.02823278300002</v>
      </c>
      <c r="I24" s="149">
        <v>380.42430412300001</v>
      </c>
      <c r="J24" s="149">
        <v>399.044765746</v>
      </c>
      <c r="K24" s="149">
        <v>417.84063531100003</v>
      </c>
      <c r="L24" s="149">
        <v>442.04863400900001</v>
      </c>
      <c r="M24" s="149">
        <v>459.313681755</v>
      </c>
      <c r="N24" s="149">
        <v>560.64715380300004</v>
      </c>
      <c r="O24" s="149">
        <v>580.30117691800001</v>
      </c>
      <c r="P24" s="224">
        <v>600.25043654599995</v>
      </c>
      <c r="Q24" s="224">
        <v>619.46216597199998</v>
      </c>
    </row>
    <row r="25" spans="1:17" x14ac:dyDescent="0.2">
      <c r="A25" s="9"/>
      <c r="B25" s="1" t="s">
        <v>54</v>
      </c>
      <c r="C25" s="149">
        <v>3202.7327833979998</v>
      </c>
      <c r="D25" s="149">
        <v>3409.2670658900001</v>
      </c>
      <c r="E25" s="149">
        <v>3600.2436355949999</v>
      </c>
      <c r="F25" s="149">
        <v>3806.8975429379998</v>
      </c>
      <c r="G25" s="149">
        <v>4014.566628995</v>
      </c>
      <c r="H25" s="149">
        <v>4250.1689975520003</v>
      </c>
      <c r="I25" s="149">
        <v>4461.8582576230001</v>
      </c>
      <c r="J25" s="149">
        <v>4682.544433471</v>
      </c>
      <c r="K25" s="149">
        <v>4905.0626555469998</v>
      </c>
      <c r="L25" s="149">
        <v>5169.294366864</v>
      </c>
      <c r="M25" s="149">
        <v>5389.5247104580003</v>
      </c>
      <c r="N25" s="149">
        <v>6286.5623891619998</v>
      </c>
      <c r="O25" s="149">
        <v>6530.5020020860002</v>
      </c>
      <c r="P25" s="224">
        <v>6767.7196334520004</v>
      </c>
      <c r="Q25" s="224">
        <v>7016.4846998049998</v>
      </c>
    </row>
    <row r="26" spans="1:17" x14ac:dyDescent="0.2">
      <c r="A26" s="9"/>
      <c r="B26" s="1" t="s">
        <v>55</v>
      </c>
      <c r="C26" s="149">
        <v>2178.9176717209998</v>
      </c>
      <c r="D26" s="149">
        <v>2362.8596315730001</v>
      </c>
      <c r="E26" s="149">
        <v>2502.4654730749999</v>
      </c>
      <c r="F26" s="149">
        <v>2640.2286394960001</v>
      </c>
      <c r="G26" s="149">
        <v>2790.6319086499998</v>
      </c>
      <c r="H26" s="149">
        <v>2959.785946258</v>
      </c>
      <c r="I26" s="149">
        <v>3111.0164025869999</v>
      </c>
      <c r="J26" s="149">
        <v>3264.1428621790001</v>
      </c>
      <c r="K26" s="149">
        <v>3420.3534192719999</v>
      </c>
      <c r="L26" s="149">
        <v>3603.6764387449998</v>
      </c>
      <c r="M26" s="149">
        <v>3761.3218647150002</v>
      </c>
      <c r="N26" s="149">
        <v>4001.9902710749998</v>
      </c>
      <c r="O26" s="149">
        <v>4175.2750072830004</v>
      </c>
      <c r="P26" s="224">
        <v>4348.4408125050004</v>
      </c>
      <c r="Q26" s="224">
        <v>4525.6632662709999</v>
      </c>
    </row>
    <row r="27" spans="1:17" x14ac:dyDescent="0.2">
      <c r="A27" s="9"/>
      <c r="B27" s="1" t="s">
        <v>56</v>
      </c>
      <c r="C27" s="149">
        <v>2058.5986578379998</v>
      </c>
      <c r="D27" s="149">
        <v>2178.2143735029999</v>
      </c>
      <c r="E27" s="149">
        <v>2302.0163175110001</v>
      </c>
      <c r="F27" s="149">
        <v>2425.4874248229999</v>
      </c>
      <c r="G27" s="149">
        <v>2569.8359350850001</v>
      </c>
      <c r="H27" s="149">
        <v>2716.618377625</v>
      </c>
      <c r="I27" s="149">
        <v>2875.2943962019999</v>
      </c>
      <c r="J27" s="149">
        <v>3029.706909432</v>
      </c>
      <c r="K27" s="149">
        <v>3183.2862864959998</v>
      </c>
      <c r="L27" s="149">
        <v>3387.304313783</v>
      </c>
      <c r="M27" s="149">
        <v>3559.9566230830001</v>
      </c>
      <c r="N27" s="149">
        <v>5711.7585932120001</v>
      </c>
      <c r="O27" s="149">
        <v>5875.0165200880001</v>
      </c>
      <c r="P27" s="224">
        <v>6047.2256089800003</v>
      </c>
      <c r="Q27" s="224">
        <v>6205.0932379559999</v>
      </c>
    </row>
    <row r="28" spans="1:17" x14ac:dyDescent="0.2">
      <c r="A28" s="9"/>
      <c r="B28" s="1" t="s">
        <v>57</v>
      </c>
      <c r="C28" s="149">
        <v>859.14923229399994</v>
      </c>
      <c r="D28" s="149">
        <v>937.93933045300003</v>
      </c>
      <c r="E28" s="149">
        <v>997.24822752</v>
      </c>
      <c r="F28" s="149">
        <v>1071.9968817460001</v>
      </c>
      <c r="G28" s="149">
        <v>1172.975275713</v>
      </c>
      <c r="H28" s="149">
        <v>1250.1380560560001</v>
      </c>
      <c r="I28" s="149">
        <v>1372.593604145</v>
      </c>
      <c r="J28" s="149">
        <v>1523.8337002660001</v>
      </c>
      <c r="K28" s="149">
        <v>1644.1449728570001</v>
      </c>
      <c r="L28" s="149">
        <v>1728.364580379</v>
      </c>
      <c r="M28" s="149">
        <v>1830.2214939630001</v>
      </c>
      <c r="N28" s="149">
        <v>1954.5678062760001</v>
      </c>
      <c r="O28" s="149">
        <v>2048.499948784</v>
      </c>
      <c r="P28" s="224">
        <v>2152.7869739819998</v>
      </c>
      <c r="Q28" s="224">
        <v>2233.6070319290002</v>
      </c>
    </row>
    <row r="29" spans="1:17" x14ac:dyDescent="0.2">
      <c r="A29" s="9"/>
      <c r="B29" s="1" t="s">
        <v>58</v>
      </c>
      <c r="C29" s="149">
        <v>895.01415459099996</v>
      </c>
      <c r="D29" s="149">
        <v>957.51557996300005</v>
      </c>
      <c r="E29" s="149">
        <v>1015.656477804</v>
      </c>
      <c r="F29" s="149">
        <v>1071.239173449</v>
      </c>
      <c r="G29" s="149">
        <v>1128.4616803020001</v>
      </c>
      <c r="H29" s="149">
        <v>1199.1564832070001</v>
      </c>
      <c r="I29" s="149">
        <v>1267.523357088</v>
      </c>
      <c r="J29" s="149">
        <v>1341.147446121</v>
      </c>
      <c r="K29" s="149">
        <v>1416.897626146</v>
      </c>
      <c r="L29" s="149">
        <v>1503.860005066</v>
      </c>
      <c r="M29" s="149">
        <v>1576.832452372</v>
      </c>
      <c r="N29" s="149">
        <v>2004.8154880950001</v>
      </c>
      <c r="O29" s="149">
        <v>2089.0814620709998</v>
      </c>
      <c r="P29" s="224">
        <v>2177.8684441290002</v>
      </c>
      <c r="Q29" s="224">
        <v>2260.7830392430001</v>
      </c>
    </row>
    <row r="30" spans="1:17" x14ac:dyDescent="0.2">
      <c r="A30" s="9"/>
      <c r="B30" s="1" t="s">
        <v>59</v>
      </c>
      <c r="C30" s="149">
        <v>273.33220527600002</v>
      </c>
      <c r="D30" s="149">
        <v>289.54587120799999</v>
      </c>
      <c r="E30" s="149">
        <v>306.54731863900003</v>
      </c>
      <c r="F30" s="149">
        <v>322.51158868300001</v>
      </c>
      <c r="G30" s="149">
        <v>338.84951045000003</v>
      </c>
      <c r="H30" s="149">
        <v>359.841562555</v>
      </c>
      <c r="I30" s="149">
        <v>378.76668463499999</v>
      </c>
      <c r="J30" s="149">
        <v>402.155542416</v>
      </c>
      <c r="K30" s="149">
        <v>423.64441479700002</v>
      </c>
      <c r="L30" s="149">
        <v>447.37580351100002</v>
      </c>
      <c r="M30" s="149">
        <v>468.21899683300001</v>
      </c>
      <c r="N30" s="149">
        <v>574.08953191900002</v>
      </c>
      <c r="O30" s="149">
        <v>597.52380097900004</v>
      </c>
      <c r="P30" s="224">
        <v>635.97743313000001</v>
      </c>
      <c r="Q30" s="224">
        <v>649.33831074199998</v>
      </c>
    </row>
    <row r="31" spans="1:17" x14ac:dyDescent="0.2">
      <c r="A31" s="9"/>
      <c r="B31" s="1" t="s">
        <v>60</v>
      </c>
      <c r="C31" s="149">
        <v>4388.3021409590001</v>
      </c>
      <c r="D31" s="149">
        <v>4662.4633035309998</v>
      </c>
      <c r="E31" s="149">
        <v>4887.7234157169996</v>
      </c>
      <c r="F31" s="149">
        <v>5129.8185969590004</v>
      </c>
      <c r="G31" s="149">
        <v>5407.9022976480001</v>
      </c>
      <c r="H31" s="149">
        <v>5726.2631521880003</v>
      </c>
      <c r="I31" s="149">
        <v>6058.6533209899999</v>
      </c>
      <c r="J31" s="149">
        <v>6366.6923369409997</v>
      </c>
      <c r="K31" s="149">
        <v>6656.7510142720002</v>
      </c>
      <c r="L31" s="149">
        <v>6991.365560102</v>
      </c>
      <c r="M31" s="149">
        <v>7286.1753835520003</v>
      </c>
      <c r="N31" s="149">
        <v>7610.5404271509997</v>
      </c>
      <c r="O31" s="149">
        <v>7912.9196048080003</v>
      </c>
      <c r="P31" s="224">
        <v>8211.6837738960003</v>
      </c>
      <c r="Q31" s="224">
        <v>8505.8661314370001</v>
      </c>
    </row>
    <row r="32" spans="1:17" x14ac:dyDescent="0.2">
      <c r="A32" s="9"/>
      <c r="B32" s="1" t="s">
        <v>61</v>
      </c>
      <c r="C32" s="149">
        <v>694.14622890299995</v>
      </c>
      <c r="D32" s="149">
        <v>739.84161475600001</v>
      </c>
      <c r="E32" s="149">
        <v>779.83857554600002</v>
      </c>
      <c r="F32" s="149">
        <v>819.08365178500003</v>
      </c>
      <c r="G32" s="149">
        <v>863.66908365799998</v>
      </c>
      <c r="H32" s="149">
        <v>917.21814183100003</v>
      </c>
      <c r="I32" s="149">
        <v>962.01362858100003</v>
      </c>
      <c r="J32" s="149">
        <v>1016.093125701</v>
      </c>
      <c r="K32" s="149">
        <v>1067.238734043</v>
      </c>
      <c r="L32" s="149">
        <v>1127.778974651</v>
      </c>
      <c r="M32" s="149">
        <v>1182.030284226</v>
      </c>
      <c r="N32" s="149">
        <v>1298.7742814170001</v>
      </c>
      <c r="O32" s="149">
        <v>1351.8323074370001</v>
      </c>
      <c r="P32" s="224">
        <v>1414.4184154340001</v>
      </c>
      <c r="Q32" s="224">
        <v>1471.7990621480001</v>
      </c>
    </row>
    <row r="33" spans="1:17" x14ac:dyDescent="0.2">
      <c r="A33" s="9"/>
      <c r="B33" s="1" t="s">
        <v>62</v>
      </c>
      <c r="C33" s="149">
        <v>3543.029548384</v>
      </c>
      <c r="D33" s="149">
        <v>3721.9383773280001</v>
      </c>
      <c r="E33" s="149">
        <v>3914.068612393</v>
      </c>
      <c r="F33" s="149">
        <v>4128.8431017470002</v>
      </c>
      <c r="G33" s="149">
        <v>4365.5280095939997</v>
      </c>
      <c r="H33" s="149">
        <v>4618.7437812280004</v>
      </c>
      <c r="I33" s="149">
        <v>4861.9673760850001</v>
      </c>
      <c r="J33" s="149">
        <v>5104.7346097449999</v>
      </c>
      <c r="K33" s="149">
        <v>5364.8450282880003</v>
      </c>
      <c r="L33" s="149">
        <v>5688.6728924930003</v>
      </c>
      <c r="M33" s="149">
        <v>5945.6734626580001</v>
      </c>
      <c r="N33" s="149">
        <v>6212.9554006520002</v>
      </c>
      <c r="O33" s="149">
        <v>6478.6863452910002</v>
      </c>
      <c r="P33" s="224">
        <v>6789.0873438199997</v>
      </c>
      <c r="Q33" s="224">
        <v>7046.8566049499996</v>
      </c>
    </row>
    <row r="34" spans="1:17" x14ac:dyDescent="0.2">
      <c r="A34" s="9"/>
      <c r="B34" s="1" t="s">
        <v>63</v>
      </c>
      <c r="C34" s="149">
        <v>1695.809343202</v>
      </c>
      <c r="D34" s="149">
        <v>1788.804812698</v>
      </c>
      <c r="E34" s="149">
        <v>1883.6844811159999</v>
      </c>
      <c r="F34" s="149">
        <v>1985.053849249</v>
      </c>
      <c r="G34" s="149">
        <v>2083.2909002890001</v>
      </c>
      <c r="H34" s="149">
        <v>2185.720405518</v>
      </c>
      <c r="I34" s="149">
        <v>2270.97709553</v>
      </c>
      <c r="J34" s="149">
        <v>2372.0707843690002</v>
      </c>
      <c r="K34" s="149">
        <v>2469.15598808</v>
      </c>
      <c r="L34" s="149">
        <v>2577.4106466909998</v>
      </c>
      <c r="M34" s="149">
        <v>2681.8454228189999</v>
      </c>
      <c r="N34" s="149">
        <v>2975.6133145680001</v>
      </c>
      <c r="O34" s="149">
        <v>3087.800407142</v>
      </c>
      <c r="P34" s="224">
        <v>3207.890057045</v>
      </c>
      <c r="Q34" s="224">
        <v>3328.2437024400001</v>
      </c>
    </row>
    <row r="35" spans="1:17" x14ac:dyDescent="0.2">
      <c r="A35" s="9"/>
      <c r="B35" s="1" t="s">
        <v>64</v>
      </c>
      <c r="C35" s="149">
        <v>568.63087083000005</v>
      </c>
      <c r="D35" s="149">
        <v>604.89965159400003</v>
      </c>
      <c r="E35" s="149">
        <v>640.12107921799998</v>
      </c>
      <c r="F35" s="149">
        <v>678.88434594299997</v>
      </c>
      <c r="G35" s="149">
        <v>721.67515061699999</v>
      </c>
      <c r="H35" s="149">
        <v>769.58226254800002</v>
      </c>
      <c r="I35" s="149">
        <v>803.715711371</v>
      </c>
      <c r="J35" s="149">
        <v>850.80198386999996</v>
      </c>
      <c r="K35" s="149">
        <v>900.29633031100002</v>
      </c>
      <c r="L35" s="149">
        <v>963.76004050799997</v>
      </c>
      <c r="M35" s="149">
        <v>1024.9885503170001</v>
      </c>
      <c r="N35" s="149">
        <v>1651.8633819250001</v>
      </c>
      <c r="O35" s="149">
        <v>1712.7568483709999</v>
      </c>
      <c r="P35" s="224">
        <v>1782.9453961730001</v>
      </c>
      <c r="Q35" s="224">
        <v>1849.1940598460001</v>
      </c>
    </row>
    <row r="36" spans="1:17" x14ac:dyDescent="0.2">
      <c r="A36" s="9"/>
      <c r="B36" s="1" t="s">
        <v>65</v>
      </c>
      <c r="C36" s="149">
        <v>204.31919717900001</v>
      </c>
      <c r="D36" s="149">
        <v>219.20078211699999</v>
      </c>
      <c r="E36" s="149">
        <v>233.97843920400001</v>
      </c>
      <c r="F36" s="149">
        <v>248.46806709800001</v>
      </c>
      <c r="G36" s="149">
        <v>264.982939929</v>
      </c>
      <c r="H36" s="149">
        <v>283.48588796799999</v>
      </c>
      <c r="I36" s="149">
        <v>298.84533433299998</v>
      </c>
      <c r="J36" s="149">
        <v>315.71644631700002</v>
      </c>
      <c r="K36" s="149">
        <v>333.75794081800001</v>
      </c>
      <c r="L36" s="149">
        <v>352.661786963</v>
      </c>
      <c r="M36" s="149">
        <v>368.59642009499998</v>
      </c>
      <c r="N36" s="149">
        <v>439.59565911999999</v>
      </c>
      <c r="O36" s="149">
        <v>459.56767442300003</v>
      </c>
      <c r="P36" s="224">
        <v>481.706594752</v>
      </c>
      <c r="Q36" s="224">
        <v>504.21711400300001</v>
      </c>
    </row>
    <row r="37" spans="1:17" x14ac:dyDescent="0.2">
      <c r="A37" s="9"/>
      <c r="B37" s="1" t="s">
        <v>66</v>
      </c>
      <c r="C37" s="149">
        <v>344.52014972400002</v>
      </c>
      <c r="D37" s="149">
        <v>367.42405650699999</v>
      </c>
      <c r="E37" s="149">
        <v>389.657460421</v>
      </c>
      <c r="F37" s="149">
        <v>412.12588533399997</v>
      </c>
      <c r="G37" s="149">
        <v>437.70336292799999</v>
      </c>
      <c r="H37" s="149">
        <v>463.76479936200002</v>
      </c>
      <c r="I37" s="149">
        <v>485.05544007600002</v>
      </c>
      <c r="J37" s="149">
        <v>511.72811829800003</v>
      </c>
      <c r="K37" s="149">
        <v>538.71811449899997</v>
      </c>
      <c r="L37" s="149">
        <v>569.19595409900001</v>
      </c>
      <c r="M37" s="149">
        <v>596.46275154900002</v>
      </c>
      <c r="N37" s="149">
        <v>637.45724617400003</v>
      </c>
      <c r="O37" s="149">
        <v>669.71574289800003</v>
      </c>
      <c r="P37" s="224">
        <v>705.99644594200004</v>
      </c>
      <c r="Q37" s="224">
        <v>741.03901688300004</v>
      </c>
    </row>
    <row r="38" spans="1:17" x14ac:dyDescent="0.2">
      <c r="A38" s="9"/>
      <c r="B38" s="1" t="s">
        <v>67</v>
      </c>
      <c r="C38" s="149">
        <v>215.202428771</v>
      </c>
      <c r="D38" s="149">
        <v>228.31100722299999</v>
      </c>
      <c r="E38" s="149">
        <v>241.18251008600001</v>
      </c>
      <c r="F38" s="149">
        <v>255.19540899500001</v>
      </c>
      <c r="G38" s="149">
        <v>270.44735018199998</v>
      </c>
      <c r="H38" s="149">
        <v>286.06795986100002</v>
      </c>
      <c r="I38" s="149">
        <v>292.16942250199997</v>
      </c>
      <c r="J38" s="149">
        <v>308.45986789400001</v>
      </c>
      <c r="K38" s="149">
        <v>326.58888409799999</v>
      </c>
      <c r="L38" s="149">
        <v>347.10941929500001</v>
      </c>
      <c r="M38" s="149">
        <v>364.58163042699999</v>
      </c>
      <c r="N38" s="149">
        <v>430.27221126500001</v>
      </c>
      <c r="O38" s="149">
        <v>451.79363261899999</v>
      </c>
      <c r="P38" s="224">
        <v>476.36315382999999</v>
      </c>
      <c r="Q38" s="224">
        <v>499.26019683700002</v>
      </c>
    </row>
    <row r="39" spans="1:17" x14ac:dyDescent="0.2">
      <c r="A39" s="9"/>
      <c r="B39" s="1" t="s">
        <v>68</v>
      </c>
      <c r="C39" s="149">
        <v>781.39350276899995</v>
      </c>
      <c r="D39" s="149">
        <v>809.99874856500003</v>
      </c>
      <c r="E39" s="149">
        <v>838.19709616399996</v>
      </c>
      <c r="F39" s="149">
        <v>867.64173745899996</v>
      </c>
      <c r="G39" s="149">
        <v>900.76428189199999</v>
      </c>
      <c r="H39" s="149">
        <v>934.085197279</v>
      </c>
      <c r="I39" s="149">
        <v>959.31886058700002</v>
      </c>
      <c r="J39" s="149">
        <v>992.77524120199996</v>
      </c>
      <c r="K39" s="149">
        <v>1030.3395118020001</v>
      </c>
      <c r="L39" s="149">
        <v>1073.3607135289999</v>
      </c>
      <c r="M39" s="149">
        <v>1110.8787950349999</v>
      </c>
      <c r="N39" s="149">
        <v>1333.442539077</v>
      </c>
      <c r="O39" s="149">
        <v>1376.5674279039999</v>
      </c>
      <c r="P39" s="224">
        <v>1427.711638644</v>
      </c>
      <c r="Q39" s="224">
        <v>1473.75604903</v>
      </c>
    </row>
    <row r="40" spans="1:17" x14ac:dyDescent="0.2">
      <c r="A40" s="10"/>
      <c r="B40" s="4" t="s">
        <v>0</v>
      </c>
      <c r="C40" s="148">
        <v>309138.91286438901</v>
      </c>
      <c r="D40" s="148">
        <v>325238.07457373099</v>
      </c>
      <c r="E40" s="148">
        <v>343863.06887184898</v>
      </c>
      <c r="F40" s="148">
        <v>362196.972792721</v>
      </c>
      <c r="G40" s="148">
        <v>380187.73125192698</v>
      </c>
      <c r="H40" s="148">
        <v>400420.50070374901</v>
      </c>
      <c r="I40" s="148">
        <v>416863.57749914401</v>
      </c>
      <c r="J40" s="148">
        <v>436124.39250038302</v>
      </c>
      <c r="K40" s="148">
        <v>455000.18961078703</v>
      </c>
      <c r="L40" s="148">
        <v>476894.52089581499</v>
      </c>
      <c r="M40" s="148">
        <v>495515.86407079198</v>
      </c>
      <c r="N40" s="148">
        <v>528006.32826298301</v>
      </c>
      <c r="O40" s="148">
        <v>546802.37863341102</v>
      </c>
      <c r="P40" s="223">
        <v>564476.27682745794</v>
      </c>
      <c r="Q40" s="223">
        <v>582758.84500426997</v>
      </c>
    </row>
    <row r="41" spans="1:17" ht="23" customHeight="1" x14ac:dyDescent="0.2">
      <c r="A41" s="281"/>
      <c r="B41" s="282"/>
      <c r="C41" s="282"/>
      <c r="D41" s="282"/>
      <c r="E41" s="282"/>
      <c r="F41" s="282"/>
      <c r="G41" s="282"/>
      <c r="H41" s="282"/>
      <c r="I41" s="282"/>
      <c r="J41" s="282"/>
      <c r="K41" s="282"/>
      <c r="L41" s="282"/>
      <c r="M41" s="282"/>
      <c r="N41" s="282"/>
      <c r="O41" s="282"/>
      <c r="P41" s="282"/>
      <c r="Q41" s="282"/>
    </row>
    <row r="42" spans="1:17" x14ac:dyDescent="0.2">
      <c r="B42" s="138" t="s">
        <v>223</v>
      </c>
    </row>
    <row r="43" spans="1:17" x14ac:dyDescent="0.2">
      <c r="B43" s="138" t="s">
        <v>224</v>
      </c>
    </row>
    <row r="45" spans="1:17" x14ac:dyDescent="0.2">
      <c r="A45" s="59"/>
    </row>
  </sheetData>
  <mergeCells count="4">
    <mergeCell ref="A2:B2"/>
    <mergeCell ref="A3:B3"/>
    <mergeCell ref="A41:Q41"/>
    <mergeCell ref="A1:Q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1" sqref="C11"/>
    </sheetView>
  </sheetViews>
  <sheetFormatPr baseColWidth="10" defaultColWidth="8.83203125" defaultRowHeight="15" x14ac:dyDescent="0.2"/>
  <cols>
    <col min="1" max="1" width="4.33203125" style="151" customWidth="1"/>
    <col min="2" max="2" width="3.6640625" style="152" customWidth="1"/>
    <col min="3" max="3" width="40.6640625" style="159" customWidth="1"/>
    <col min="4" max="4" width="3.6640625" style="152" customWidth="1"/>
    <col min="5" max="5" width="40.6640625" style="152" customWidth="1"/>
    <col min="6" max="6" width="30.6640625" style="155" customWidth="1"/>
    <col min="7" max="7" width="50.6640625" style="152" customWidth="1"/>
    <col min="8" max="16384" width="8.83203125" style="152"/>
  </cols>
  <sheetData>
    <row r="9" spans="3:7" ht="26" x14ac:dyDescent="0.2">
      <c r="C9" s="156" t="s">
        <v>6</v>
      </c>
      <c r="D9" s="157"/>
      <c r="E9" s="158" t="s">
        <v>7</v>
      </c>
    </row>
    <row r="11" spans="3:7" ht="24" x14ac:dyDescent="0.2">
      <c r="C11" s="160" t="s">
        <v>226</v>
      </c>
      <c r="D11" s="161"/>
      <c r="E11" s="161" t="s">
        <v>228</v>
      </c>
    </row>
    <row r="12" spans="3:7" ht="36" x14ac:dyDescent="0.2">
      <c r="C12" s="153" t="s">
        <v>225</v>
      </c>
      <c r="D12" s="153"/>
      <c r="E12" s="154" t="s">
        <v>227</v>
      </c>
      <c r="G12" s="11"/>
    </row>
    <row r="14" spans="3:7" x14ac:dyDescent="0.2">
      <c r="C14" s="160" t="s">
        <v>155</v>
      </c>
      <c r="D14" s="161"/>
      <c r="E14" s="161" t="s">
        <v>156</v>
      </c>
    </row>
    <row r="15" spans="3:7" ht="20" customHeight="1" x14ac:dyDescent="0.2">
      <c r="C15" s="153" t="s">
        <v>157</v>
      </c>
      <c r="D15" s="153"/>
      <c r="E15" s="154" t="s">
        <v>158</v>
      </c>
      <c r="G15" s="11"/>
    </row>
    <row r="16" spans="3:7" ht="14.75" customHeight="1" x14ac:dyDescent="0.2">
      <c r="C16" s="153"/>
      <c r="D16" s="153"/>
      <c r="E16" s="154"/>
      <c r="G16" s="11"/>
    </row>
    <row r="17" spans="1:7" x14ac:dyDescent="0.2">
      <c r="C17" s="160" t="s">
        <v>159</v>
      </c>
      <c r="D17" s="153"/>
      <c r="E17" s="161" t="s">
        <v>160</v>
      </c>
    </row>
    <row r="18" spans="1:7" ht="21.5" customHeight="1" x14ac:dyDescent="0.2">
      <c r="C18" s="153" t="s">
        <v>161</v>
      </c>
      <c r="D18" s="153"/>
      <c r="E18" s="154" t="s">
        <v>162</v>
      </c>
      <c r="G18" s="11"/>
    </row>
    <row r="19" spans="1:7" ht="14.75" customHeight="1" x14ac:dyDescent="0.2">
      <c r="C19" s="153"/>
      <c r="D19" s="153"/>
      <c r="E19" s="154"/>
      <c r="G19" s="11"/>
    </row>
    <row r="20" spans="1:7" x14ac:dyDescent="0.2">
      <c r="C20" s="160" t="s">
        <v>163</v>
      </c>
      <c r="D20" s="161"/>
      <c r="E20" s="161" t="s">
        <v>164</v>
      </c>
    </row>
    <row r="21" spans="1:7" ht="24" x14ac:dyDescent="0.2">
      <c r="C21" s="153" t="s">
        <v>117</v>
      </c>
      <c r="D21" s="153"/>
      <c r="E21" s="154" t="s">
        <v>133</v>
      </c>
      <c r="G21" s="11"/>
    </row>
    <row r="22" spans="1:7" ht="14.75" customHeight="1" x14ac:dyDescent="0.2">
      <c r="C22" s="153"/>
      <c r="D22" s="153"/>
      <c r="E22" s="154"/>
      <c r="G22" s="11"/>
    </row>
    <row r="23" spans="1:7" x14ac:dyDescent="0.2">
      <c r="C23" s="160" t="s">
        <v>165</v>
      </c>
      <c r="D23" s="161"/>
      <c r="E23" s="161" t="s">
        <v>166</v>
      </c>
    </row>
    <row r="24" spans="1:7" s="163" customFormat="1" ht="24" x14ac:dyDescent="0.2">
      <c r="A24" s="162"/>
      <c r="C24" s="153" t="s">
        <v>118</v>
      </c>
      <c r="D24" s="153"/>
      <c r="E24" s="154" t="s">
        <v>134</v>
      </c>
      <c r="F24" s="164"/>
      <c r="G24" s="165"/>
    </row>
    <row r="25" spans="1:7" ht="14.75" customHeight="1" x14ac:dyDescent="0.2">
      <c r="C25" s="153"/>
      <c r="D25" s="153"/>
      <c r="E25" s="154"/>
      <c r="G25" s="11"/>
    </row>
    <row r="26" spans="1:7" ht="24" x14ac:dyDescent="0.2">
      <c r="C26" s="161" t="s">
        <v>112</v>
      </c>
      <c r="D26" s="161"/>
      <c r="E26" s="161" t="s">
        <v>115</v>
      </c>
    </row>
    <row r="27" spans="1:7" ht="47.5" customHeight="1" x14ac:dyDescent="0.2">
      <c r="C27" s="153" t="s">
        <v>167</v>
      </c>
      <c r="D27" s="154"/>
      <c r="E27" s="154" t="s">
        <v>168</v>
      </c>
      <c r="G27" s="11"/>
    </row>
    <row r="28" spans="1:7" ht="14.75" customHeight="1" x14ac:dyDescent="0.2">
      <c r="C28" s="153"/>
      <c r="D28" s="154"/>
      <c r="E28" s="154"/>
      <c r="G28" s="11"/>
    </row>
    <row r="29" spans="1:7" ht="14.75" customHeight="1" x14ac:dyDescent="0.2">
      <c r="C29" s="161" t="s">
        <v>191</v>
      </c>
      <c r="D29" s="153"/>
      <c r="E29" s="161" t="s">
        <v>191</v>
      </c>
      <c r="G29" s="11"/>
    </row>
    <row r="30" spans="1:7" ht="31" customHeight="1" x14ac:dyDescent="0.2">
      <c r="C30" s="153" t="s">
        <v>190</v>
      </c>
      <c r="D30" s="153"/>
      <c r="E30" s="154" t="s">
        <v>192</v>
      </c>
      <c r="G30" s="11"/>
    </row>
    <row r="31" spans="1:7" x14ac:dyDescent="0.2">
      <c r="C31" s="160" t="s">
        <v>111</v>
      </c>
      <c r="D31" s="161"/>
      <c r="E31" s="161" t="s">
        <v>114</v>
      </c>
    </row>
    <row r="32" spans="1:7" ht="11.5" customHeight="1" x14ac:dyDescent="0.2">
      <c r="C32" s="153" t="s">
        <v>135</v>
      </c>
      <c r="D32" s="154"/>
      <c r="E32" s="154" t="s">
        <v>136</v>
      </c>
      <c r="G32" s="11"/>
    </row>
    <row r="33" spans="3:7" ht="14.75" customHeight="1" x14ac:dyDescent="0.2">
      <c r="C33" s="153"/>
      <c r="D33" s="153"/>
      <c r="E33" s="154"/>
      <c r="G33" s="11"/>
    </row>
    <row r="34" spans="3:7" x14ac:dyDescent="0.2">
      <c r="C34" s="160" t="s">
        <v>113</v>
      </c>
      <c r="D34" s="154"/>
      <c r="E34" s="161" t="s">
        <v>123</v>
      </c>
      <c r="G34" s="11"/>
    </row>
    <row r="35" spans="3:7" ht="24" x14ac:dyDescent="0.2">
      <c r="C35" s="153" t="s">
        <v>169</v>
      </c>
      <c r="D35" s="154"/>
      <c r="E35" s="154" t="s">
        <v>116</v>
      </c>
    </row>
    <row r="36" spans="3:7" ht="14.75" customHeight="1" x14ac:dyDescent="0.2">
      <c r="C36" s="153"/>
      <c r="D36" s="153"/>
      <c r="E36" s="154"/>
      <c r="G36" s="11"/>
    </row>
    <row r="37" spans="3:7" x14ac:dyDescent="0.2">
      <c r="C37" s="160" t="s">
        <v>170</v>
      </c>
      <c r="D37" s="160"/>
      <c r="E37" s="161" t="s">
        <v>171</v>
      </c>
      <c r="G37" s="11"/>
    </row>
    <row r="38" spans="3:7" x14ac:dyDescent="0.2">
      <c r="C38" s="153" t="s">
        <v>8</v>
      </c>
      <c r="D38" s="153"/>
      <c r="E38" s="154" t="s">
        <v>9</v>
      </c>
    </row>
    <row r="39" spans="3:7" ht="14.75" customHeight="1" x14ac:dyDescent="0.2">
      <c r="C39" s="153"/>
      <c r="D39" s="153"/>
      <c r="E39" s="154"/>
      <c r="G39" s="11"/>
    </row>
    <row r="40" spans="3:7" x14ac:dyDescent="0.2">
      <c r="C40" s="160" t="s">
        <v>172</v>
      </c>
      <c r="D40" s="161"/>
      <c r="E40" s="161" t="s">
        <v>173</v>
      </c>
    </row>
    <row r="41" spans="3:7" x14ac:dyDescent="0.2">
      <c r="C41" s="153" t="s">
        <v>10</v>
      </c>
      <c r="D41" s="154"/>
      <c r="E41" s="154" t="s">
        <v>11</v>
      </c>
    </row>
    <row r="42" spans="3:7" ht="14.75" customHeight="1" x14ac:dyDescent="0.2">
      <c r="C42" s="153"/>
      <c r="D42" s="154"/>
      <c r="E42" s="154"/>
    </row>
    <row r="43" spans="3:7" x14ac:dyDescent="0.2">
      <c r="C43" s="160" t="s">
        <v>174</v>
      </c>
      <c r="D43" s="160"/>
      <c r="E43" s="161" t="s">
        <v>139</v>
      </c>
    </row>
    <row r="44" spans="3:7" ht="29.5" customHeight="1" x14ac:dyDescent="0.2">
      <c r="C44" s="153" t="s">
        <v>137</v>
      </c>
      <c r="D44" s="153"/>
      <c r="E44" s="154" t="s">
        <v>138</v>
      </c>
      <c r="G44" s="11"/>
    </row>
    <row r="45" spans="3:7" ht="14.75" customHeight="1" x14ac:dyDescent="0.2">
      <c r="C45" s="153"/>
      <c r="D45" s="153"/>
      <c r="E45" s="154"/>
      <c r="G45" s="11"/>
    </row>
    <row r="46" spans="3:7" x14ac:dyDescent="0.2">
      <c r="C46" s="160" t="s">
        <v>142</v>
      </c>
      <c r="D46" s="153"/>
      <c r="E46" s="161" t="s">
        <v>141</v>
      </c>
    </row>
    <row r="47" spans="3:7" ht="36" x14ac:dyDescent="0.2">
      <c r="C47" s="153" t="s">
        <v>175</v>
      </c>
      <c r="D47" s="153"/>
      <c r="E47" s="154" t="s">
        <v>140</v>
      </c>
      <c r="G47" s="11"/>
    </row>
    <row r="48" spans="3:7" ht="14.75" customHeight="1" x14ac:dyDescent="0.2">
      <c r="C48" s="166"/>
      <c r="D48" s="166"/>
      <c r="E48" s="167"/>
      <c r="G48" s="11"/>
    </row>
    <row r="49" spans="3:5" x14ac:dyDescent="0.2">
      <c r="C49" s="153"/>
      <c r="D49" s="154"/>
      <c r="E49" s="154"/>
    </row>
    <row r="50" spans="3:5" x14ac:dyDescent="0.2">
      <c r="C50" s="153"/>
      <c r="D50" s="154"/>
      <c r="E50" s="154"/>
    </row>
    <row r="51" spans="3:5" x14ac:dyDescent="0.2">
      <c r="C51" s="168"/>
      <c r="D51" s="163"/>
      <c r="E51" s="16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baseColWidth="10" defaultColWidth="8.83203125" defaultRowHeight="15" x14ac:dyDescent="0.2"/>
  <cols>
    <col min="1" max="1" width="4.33203125" style="36" customWidth="1"/>
    <col min="2" max="2" width="3.6640625" customWidth="1"/>
    <col min="3" max="3" width="9.33203125" customWidth="1"/>
    <col min="4" max="4" width="3.33203125" customWidth="1"/>
    <col min="5" max="5" width="57.5" customWidth="1"/>
  </cols>
  <sheetData>
    <row r="9" spans="3:5" x14ac:dyDescent="0.2">
      <c r="C9" s="43" t="s">
        <v>1</v>
      </c>
      <c r="D9" s="44" t="s">
        <v>12</v>
      </c>
      <c r="E9" s="45" t="s">
        <v>13</v>
      </c>
    </row>
    <row r="10" spans="3:5" x14ac:dyDescent="0.2">
      <c r="C10" s="43" t="s">
        <v>143</v>
      </c>
      <c r="D10" s="44" t="s">
        <v>12</v>
      </c>
      <c r="E10" s="45" t="s">
        <v>145</v>
      </c>
    </row>
    <row r="11" spans="3:5" x14ac:dyDescent="0.2">
      <c r="C11" s="43" t="s">
        <v>144</v>
      </c>
      <c r="D11" s="44" t="s">
        <v>12</v>
      </c>
      <c r="E11" s="45" t="s">
        <v>146</v>
      </c>
    </row>
    <row r="12" spans="3:5" x14ac:dyDescent="0.2">
      <c r="C12" s="43" t="s">
        <v>14</v>
      </c>
      <c r="D12" s="44" t="s">
        <v>12</v>
      </c>
      <c r="E12" s="45" t="s">
        <v>15</v>
      </c>
    </row>
    <row r="13" spans="3:5" x14ac:dyDescent="0.2">
      <c r="C13" s="43" t="s">
        <v>16</v>
      </c>
      <c r="D13" s="44" t="s">
        <v>12</v>
      </c>
      <c r="E13" s="45"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opLeftCell="C1" zoomScale="130" zoomScaleNormal="130" zoomScaleSheetLayoutView="120" workbookViewId="0">
      <selection activeCell="F3" sqref="F3:F6"/>
    </sheetView>
  </sheetViews>
  <sheetFormatPr baseColWidth="10" defaultColWidth="8.83203125" defaultRowHeight="15" x14ac:dyDescent="0.2"/>
  <cols>
    <col min="1" max="5" width="21.6640625" customWidth="1"/>
    <col min="6" max="6" width="9.1640625" bestFit="1" customWidth="1"/>
  </cols>
  <sheetData>
    <row r="1" spans="1:7" ht="29.75" customHeight="1" x14ac:dyDescent="0.2">
      <c r="A1" s="239" t="s">
        <v>32</v>
      </c>
      <c r="B1" s="240"/>
      <c r="C1" s="240"/>
      <c r="D1" s="240"/>
      <c r="E1" s="241"/>
    </row>
    <row r="2" spans="1:7" ht="38" customHeight="1" x14ac:dyDescent="0.2">
      <c r="A2" s="35" t="s">
        <v>122</v>
      </c>
      <c r="B2" s="35" t="s">
        <v>194</v>
      </c>
      <c r="C2" s="35" t="s">
        <v>119</v>
      </c>
      <c r="D2" s="35" t="s">
        <v>120</v>
      </c>
      <c r="E2" s="35" t="s">
        <v>121</v>
      </c>
    </row>
    <row r="3" spans="1:7" x14ac:dyDescent="0.2">
      <c r="A3" s="17" t="s">
        <v>30</v>
      </c>
      <c r="B3" s="28">
        <v>95</v>
      </c>
      <c r="C3" s="210">
        <v>6259.5889067930002</v>
      </c>
      <c r="D3" s="210">
        <v>3386.0013178839999</v>
      </c>
      <c r="E3" s="210">
        <v>2873.5875889089998</v>
      </c>
    </row>
    <row r="4" spans="1:7" x14ac:dyDescent="0.2">
      <c r="A4" s="18" t="s">
        <v>31</v>
      </c>
      <c r="B4" s="29">
        <v>7</v>
      </c>
      <c r="C4" s="210">
        <v>128.865946974</v>
      </c>
      <c r="D4" s="210">
        <v>111.077070612</v>
      </c>
      <c r="E4" s="210">
        <v>17.788876362</v>
      </c>
    </row>
    <row r="5" spans="1:7" x14ac:dyDescent="0.2">
      <c r="A5" s="6" t="s">
        <v>193</v>
      </c>
      <c r="B5" s="30">
        <f>SUM(B3:B4)</f>
        <v>102</v>
      </c>
      <c r="C5" s="212">
        <f t="shared" ref="C5:E5" si="0">SUM(C3:C4)</f>
        <v>6388.4548537669998</v>
      </c>
      <c r="D5" s="212">
        <f t="shared" si="0"/>
        <v>3497.0783884960001</v>
      </c>
      <c r="E5" s="212">
        <f t="shared" si="0"/>
        <v>2891.3764652709997</v>
      </c>
    </row>
    <row r="6" spans="1:7" ht="32.25" customHeight="1" x14ac:dyDescent="0.2">
      <c r="A6" s="242" t="s">
        <v>394</v>
      </c>
      <c r="B6" s="243"/>
      <c r="C6" s="243"/>
      <c r="D6" s="243"/>
      <c r="E6" s="244"/>
    </row>
    <row r="7" spans="1:7" ht="12.5" customHeight="1" x14ac:dyDescent="0.2">
      <c r="C7" s="83"/>
      <c r="D7" s="83"/>
      <c r="E7" s="83"/>
      <c r="G7" s="77"/>
    </row>
    <row r="8" spans="1:7" ht="14" customHeight="1" x14ac:dyDescent="0.2">
      <c r="C8" s="83"/>
      <c r="D8" s="83"/>
      <c r="E8" s="83"/>
    </row>
    <row r="9" spans="1:7" x14ac:dyDescent="0.2">
      <c r="C9" s="113"/>
      <c r="D9" s="83"/>
      <c r="E9" s="83"/>
    </row>
    <row r="10" spans="1:7" x14ac:dyDescent="0.2">
      <c r="C10" s="114"/>
      <c r="D10" s="83"/>
    </row>
    <row r="11" spans="1:7" ht="14" customHeight="1" x14ac:dyDescent="0.2"/>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9"/>
  <sheetViews>
    <sheetView showGridLines="0" zoomScale="85" zoomScaleNormal="85" workbookViewId="0">
      <pane xSplit="1" ySplit="2" topLeftCell="L40" activePane="bottomRight" state="frozen"/>
      <selection activeCell="C13" sqref="C13"/>
      <selection pane="topRight" activeCell="C13" sqref="C13"/>
      <selection pane="bottomLeft" activeCell="C13" sqref="C13"/>
      <selection pane="bottomRight" activeCell="R66" sqref="R66"/>
    </sheetView>
  </sheetViews>
  <sheetFormatPr baseColWidth="10" defaultColWidth="9.33203125" defaultRowHeight="14" x14ac:dyDescent="0.15"/>
  <cols>
    <col min="1" max="1" width="24.83203125" style="194" bestFit="1" customWidth="1"/>
    <col min="2" max="3" width="8.83203125" style="194" hidden="1" customWidth="1"/>
    <col min="4" max="4" width="8.83203125" style="194" customWidth="1"/>
    <col min="5" max="8" width="8.83203125" style="198" customWidth="1"/>
    <col min="9" max="12" width="9.33203125" style="194" customWidth="1"/>
    <col min="13" max="13" width="9.83203125" style="194" bestFit="1" customWidth="1"/>
    <col min="14" max="16" width="9.83203125" style="194" customWidth="1"/>
    <col min="17" max="17" width="24.83203125" style="199" bestFit="1" customWidth="1"/>
    <col min="18" max="18" width="15.1640625" style="194" bestFit="1" customWidth="1"/>
    <col min="19" max="16384" width="9.33203125" style="194"/>
  </cols>
  <sheetData>
    <row r="1" spans="1:17" ht="33.5" customHeight="1" x14ac:dyDescent="0.15">
      <c r="A1" s="245" t="s">
        <v>386</v>
      </c>
      <c r="B1" s="246"/>
      <c r="C1" s="246"/>
      <c r="D1" s="246"/>
      <c r="E1" s="246"/>
      <c r="F1" s="246"/>
      <c r="G1" s="246"/>
      <c r="H1" s="246"/>
      <c r="I1" s="246"/>
      <c r="J1" s="246"/>
      <c r="K1" s="246"/>
      <c r="L1" s="246"/>
      <c r="M1" s="246"/>
      <c r="N1" s="246"/>
      <c r="O1" s="246"/>
      <c r="P1" s="246"/>
      <c r="Q1" s="246"/>
    </row>
    <row r="2" spans="1:17" x14ac:dyDescent="0.15">
      <c r="A2" s="170" t="s">
        <v>230</v>
      </c>
      <c r="B2" s="171">
        <v>44583</v>
      </c>
      <c r="C2" s="171">
        <v>44614</v>
      </c>
      <c r="D2" s="171">
        <v>44642</v>
      </c>
      <c r="E2" s="171">
        <v>44673</v>
      </c>
      <c r="F2" s="171">
        <v>44703</v>
      </c>
      <c r="G2" s="171">
        <v>44734</v>
      </c>
      <c r="H2" s="171">
        <v>44764</v>
      </c>
      <c r="I2" s="171">
        <v>44795</v>
      </c>
      <c r="J2" s="171">
        <v>44826</v>
      </c>
      <c r="K2" s="171">
        <v>44856</v>
      </c>
      <c r="L2" s="171">
        <v>44887</v>
      </c>
      <c r="M2" s="171">
        <v>44917</v>
      </c>
      <c r="N2" s="171">
        <v>44948</v>
      </c>
      <c r="O2" s="171">
        <v>44979</v>
      </c>
      <c r="P2" s="171">
        <v>45007</v>
      </c>
      <c r="Q2" s="179" t="s">
        <v>238</v>
      </c>
    </row>
    <row r="3" spans="1:17" x14ac:dyDescent="0.15">
      <c r="A3" s="172" t="s">
        <v>239</v>
      </c>
      <c r="B3" s="195"/>
      <c r="C3" s="195"/>
      <c r="D3" s="195"/>
      <c r="E3" s="196"/>
      <c r="F3" s="196"/>
      <c r="G3" s="196"/>
      <c r="H3" s="196"/>
      <c r="I3" s="196"/>
      <c r="J3" s="196"/>
      <c r="K3" s="195"/>
      <c r="L3" s="195"/>
      <c r="M3" s="195"/>
      <c r="N3" s="195"/>
      <c r="O3" s="195"/>
      <c r="P3" s="195"/>
      <c r="Q3" s="172" t="s">
        <v>240</v>
      </c>
    </row>
    <row r="4" spans="1:17" x14ac:dyDescent="0.15">
      <c r="A4" s="180" t="s">
        <v>241</v>
      </c>
      <c r="B4" s="181"/>
      <c r="C4" s="181"/>
      <c r="D4" s="181"/>
      <c r="E4" s="196"/>
      <c r="F4" s="196"/>
      <c r="G4" s="196"/>
      <c r="H4" s="196"/>
      <c r="I4" s="196"/>
      <c r="J4" s="196"/>
      <c r="K4" s="195"/>
      <c r="L4" s="195"/>
      <c r="M4" s="195"/>
      <c r="N4" s="195"/>
      <c r="O4" s="195"/>
      <c r="P4" s="195"/>
      <c r="Q4" s="172" t="s">
        <v>242</v>
      </c>
    </row>
    <row r="5" spans="1:17" x14ac:dyDescent="0.15">
      <c r="A5" s="174" t="s">
        <v>243</v>
      </c>
      <c r="B5" s="177">
        <v>1354.329505486</v>
      </c>
      <c r="C5" s="177">
        <v>1434.5359354269999</v>
      </c>
      <c r="D5" s="177">
        <v>1624.156631392</v>
      </c>
      <c r="E5" s="177">
        <v>1624.0239679409999</v>
      </c>
      <c r="F5" s="177">
        <v>1668.9100720209999</v>
      </c>
      <c r="G5" s="177">
        <v>1639.364219283</v>
      </c>
      <c r="H5" s="177">
        <v>1753.477028065</v>
      </c>
      <c r="I5" s="177">
        <v>1699.8198626169999</v>
      </c>
      <c r="J5" s="177">
        <v>1888.1910228439999</v>
      </c>
      <c r="K5" s="177">
        <v>1767.3938344000001</v>
      </c>
      <c r="L5" s="177">
        <v>1833.102803881</v>
      </c>
      <c r="M5" s="177">
        <v>2044.6675654410001</v>
      </c>
      <c r="N5" s="177">
        <v>2062.1707090690002</v>
      </c>
      <c r="O5" s="177">
        <v>2045.3599687139999</v>
      </c>
      <c r="P5" s="177">
        <v>2232.7322281100001</v>
      </c>
      <c r="Q5" s="174" t="s">
        <v>244</v>
      </c>
    </row>
    <row r="6" spans="1:17" x14ac:dyDescent="0.15">
      <c r="A6" s="174" t="s">
        <v>245</v>
      </c>
      <c r="B6" s="177">
        <v>39.218015239000003</v>
      </c>
      <c r="C6" s="177">
        <v>42.613164910000002</v>
      </c>
      <c r="D6" s="177">
        <v>57.175399689999999</v>
      </c>
      <c r="E6" s="177">
        <v>75.593450250999993</v>
      </c>
      <c r="F6" s="177">
        <v>100.44171129599999</v>
      </c>
      <c r="G6" s="177">
        <v>104.11479096399999</v>
      </c>
      <c r="H6" s="177">
        <v>127.88548915699999</v>
      </c>
      <c r="I6" s="177">
        <v>135.89480100700001</v>
      </c>
      <c r="J6" s="177">
        <v>120.024196668</v>
      </c>
      <c r="K6" s="177">
        <v>140.497353965</v>
      </c>
      <c r="L6" s="177">
        <v>151.75257983899999</v>
      </c>
      <c r="M6" s="177">
        <v>138.53250829999999</v>
      </c>
      <c r="N6" s="177">
        <v>174.83466728299999</v>
      </c>
      <c r="O6" s="177">
        <v>195.214227252</v>
      </c>
      <c r="P6" s="177">
        <v>190.830603483</v>
      </c>
      <c r="Q6" s="174" t="s">
        <v>246</v>
      </c>
    </row>
    <row r="7" spans="1:17" x14ac:dyDescent="0.15">
      <c r="A7" s="174" t="s">
        <v>247</v>
      </c>
      <c r="B7" s="177">
        <v>170.398379793</v>
      </c>
      <c r="C7" s="177">
        <v>163.62524874299999</v>
      </c>
      <c r="D7" s="177">
        <v>171.82003265399999</v>
      </c>
      <c r="E7" s="177">
        <v>189.12405801599999</v>
      </c>
      <c r="F7" s="177">
        <v>182.26523721699999</v>
      </c>
      <c r="G7" s="177">
        <v>170.122206514</v>
      </c>
      <c r="H7" s="177">
        <v>171.02794285300001</v>
      </c>
      <c r="I7" s="177">
        <v>176.706724178</v>
      </c>
      <c r="J7" s="177">
        <v>173.82025634499999</v>
      </c>
      <c r="K7" s="177">
        <v>179.76018149500001</v>
      </c>
      <c r="L7" s="177">
        <v>182.441035914</v>
      </c>
      <c r="M7" s="177">
        <v>237.47879947499999</v>
      </c>
      <c r="N7" s="177">
        <v>272.177820365</v>
      </c>
      <c r="O7" s="177">
        <v>282.92579522699998</v>
      </c>
      <c r="P7" s="177">
        <v>283.75579101699998</v>
      </c>
      <c r="Q7" s="174" t="s">
        <v>248</v>
      </c>
    </row>
    <row r="8" spans="1:17" x14ac:dyDescent="0.15">
      <c r="A8" s="174" t="s">
        <v>249</v>
      </c>
      <c r="B8" s="177">
        <v>47.077169302999998</v>
      </c>
      <c r="C8" s="177">
        <v>47.938436787000001</v>
      </c>
      <c r="D8" s="177">
        <v>46.517564632000003</v>
      </c>
      <c r="E8" s="177">
        <v>49.422184952000002</v>
      </c>
      <c r="F8" s="177">
        <v>49.443440500999998</v>
      </c>
      <c r="G8" s="177">
        <v>51.579195179999999</v>
      </c>
      <c r="H8" s="177">
        <v>32.653506399999998</v>
      </c>
      <c r="I8" s="177">
        <v>42.814217888000002</v>
      </c>
      <c r="J8" s="177">
        <v>39.866284018999998</v>
      </c>
      <c r="K8" s="177">
        <v>39.230275263999999</v>
      </c>
      <c r="L8" s="177">
        <v>38.968199255999998</v>
      </c>
      <c r="M8" s="177">
        <v>44.060413322999999</v>
      </c>
      <c r="N8" s="177">
        <v>45.436977577</v>
      </c>
      <c r="O8" s="177">
        <v>22.722331010000001</v>
      </c>
      <c r="P8" s="177">
        <v>32.804954608000003</v>
      </c>
      <c r="Q8" s="174" t="s">
        <v>250</v>
      </c>
    </row>
    <row r="9" spans="1:17" x14ac:dyDescent="0.15">
      <c r="A9" s="174" t="s">
        <v>251</v>
      </c>
      <c r="B9" s="177">
        <v>1279.554904006</v>
      </c>
      <c r="C9" s="177">
        <v>1330.6345158649999</v>
      </c>
      <c r="D9" s="177">
        <v>1247.865880569</v>
      </c>
      <c r="E9" s="177">
        <v>1287.27640137</v>
      </c>
      <c r="F9" s="177">
        <v>1204.6860956989999</v>
      </c>
      <c r="G9" s="177">
        <v>1339.6329177699999</v>
      </c>
      <c r="H9" s="177">
        <v>1349.500374925</v>
      </c>
      <c r="I9" s="177">
        <v>1384.2705707550001</v>
      </c>
      <c r="J9" s="177">
        <v>1410.3185931089999</v>
      </c>
      <c r="K9" s="177">
        <v>1617.1683312089999</v>
      </c>
      <c r="L9" s="177">
        <v>1693.3712550939999</v>
      </c>
      <c r="M9" s="177">
        <v>1499.394985873</v>
      </c>
      <c r="N9" s="177">
        <v>1844.5276762129999</v>
      </c>
      <c r="O9" s="177">
        <v>1833.6598337610001</v>
      </c>
      <c r="P9" s="177">
        <v>1607.701110861</v>
      </c>
      <c r="Q9" s="174" t="s">
        <v>252</v>
      </c>
    </row>
    <row r="10" spans="1:17" x14ac:dyDescent="0.15">
      <c r="A10" s="182" t="s">
        <v>253</v>
      </c>
      <c r="B10" s="177">
        <v>572.82234107399995</v>
      </c>
      <c r="C10" s="177">
        <v>590.86848766599996</v>
      </c>
      <c r="D10" s="177">
        <v>579.254990808</v>
      </c>
      <c r="E10" s="177">
        <v>541.77924661400004</v>
      </c>
      <c r="F10" s="177">
        <v>563.428338424</v>
      </c>
      <c r="G10" s="177">
        <v>651.26463028900002</v>
      </c>
      <c r="H10" s="177">
        <v>646.68467658700001</v>
      </c>
      <c r="I10" s="177">
        <v>666.828560262</v>
      </c>
      <c r="J10" s="177">
        <v>553.76145782799995</v>
      </c>
      <c r="K10" s="177">
        <v>676.65179848599996</v>
      </c>
      <c r="L10" s="177">
        <v>580.38111618000005</v>
      </c>
      <c r="M10" s="177">
        <v>460.69083048900001</v>
      </c>
      <c r="N10" s="177">
        <v>661.80169829299996</v>
      </c>
      <c r="O10" s="177">
        <v>646.45122449300004</v>
      </c>
      <c r="P10" s="177">
        <v>428.75132029899999</v>
      </c>
      <c r="Q10" s="174" t="s">
        <v>254</v>
      </c>
    </row>
    <row r="11" spans="1:17" x14ac:dyDescent="0.15">
      <c r="A11" s="182" t="s">
        <v>255</v>
      </c>
      <c r="B11" s="177">
        <v>706.73256293199995</v>
      </c>
      <c r="C11" s="177">
        <v>739.76602819899995</v>
      </c>
      <c r="D11" s="177">
        <v>668.61088976099995</v>
      </c>
      <c r="E11" s="177">
        <v>745.49715475599999</v>
      </c>
      <c r="F11" s="177">
        <v>641.25775727500002</v>
      </c>
      <c r="G11" s="177">
        <v>688.36828748100004</v>
      </c>
      <c r="H11" s="177">
        <v>702.81569833799995</v>
      </c>
      <c r="I11" s="177">
        <v>717.442010493</v>
      </c>
      <c r="J11" s="177">
        <v>856.557135281</v>
      </c>
      <c r="K11" s="177">
        <v>940.51653272299995</v>
      </c>
      <c r="L11" s="177">
        <v>1112.990138914</v>
      </c>
      <c r="M11" s="177">
        <v>1038.7041553839999</v>
      </c>
      <c r="N11" s="177">
        <v>1182.7259779200001</v>
      </c>
      <c r="O11" s="177">
        <v>1187.2086092679999</v>
      </c>
      <c r="P11" s="177">
        <v>1178.9497905620001</v>
      </c>
      <c r="Q11" s="174" t="s">
        <v>256</v>
      </c>
    </row>
    <row r="12" spans="1:17" x14ac:dyDescent="0.15">
      <c r="A12" s="174" t="s">
        <v>257</v>
      </c>
      <c r="B12" s="177">
        <v>107.86730851</v>
      </c>
      <c r="C12" s="177">
        <v>105.20762170099999</v>
      </c>
      <c r="D12" s="177">
        <v>90.788541936000001</v>
      </c>
      <c r="E12" s="177">
        <v>99.194397022999993</v>
      </c>
      <c r="F12" s="177">
        <v>104.946541454</v>
      </c>
      <c r="G12" s="177">
        <v>112.13255691000001</v>
      </c>
      <c r="H12" s="177">
        <v>116.798757419</v>
      </c>
      <c r="I12" s="177">
        <v>157.23208989299999</v>
      </c>
      <c r="J12" s="177">
        <v>111.736006063</v>
      </c>
      <c r="K12" s="177">
        <v>140.747824264</v>
      </c>
      <c r="L12" s="177">
        <v>117.168397814</v>
      </c>
      <c r="M12" s="177">
        <v>135.46574171</v>
      </c>
      <c r="N12" s="177">
        <v>140.629406942</v>
      </c>
      <c r="O12" s="177">
        <v>180.24983853000001</v>
      </c>
      <c r="P12" s="177">
        <v>173.82811761100001</v>
      </c>
      <c r="Q12" s="174" t="s">
        <v>258</v>
      </c>
    </row>
    <row r="13" spans="1:17" x14ac:dyDescent="0.15">
      <c r="A13" s="180" t="s">
        <v>259</v>
      </c>
      <c r="B13" s="178">
        <v>2998.4452823370002</v>
      </c>
      <c r="C13" s="178">
        <v>3124.5549234330001</v>
      </c>
      <c r="D13" s="178">
        <v>3238.324050873</v>
      </c>
      <c r="E13" s="178">
        <v>3324.6344595529999</v>
      </c>
      <c r="F13" s="178">
        <v>3310.693098188</v>
      </c>
      <c r="G13" s="178">
        <v>3416.9458866210002</v>
      </c>
      <c r="H13" s="178">
        <v>3551.3430988189998</v>
      </c>
      <c r="I13" s="178">
        <v>3596.7382663379999</v>
      </c>
      <c r="J13" s="178">
        <v>3743.9563590480002</v>
      </c>
      <c r="K13" s="178">
        <v>3884.7978005969999</v>
      </c>
      <c r="L13" s="178">
        <v>4016.8042717980002</v>
      </c>
      <c r="M13" s="178">
        <v>4099.6000141220002</v>
      </c>
      <c r="N13" s="178">
        <v>4539.777257449</v>
      </c>
      <c r="O13" s="178">
        <v>4560.1319944939996</v>
      </c>
      <c r="P13" s="178">
        <v>4521.6528056899997</v>
      </c>
      <c r="Q13" s="174" t="s">
        <v>260</v>
      </c>
    </row>
    <row r="14" spans="1:17" s="197" customFormat="1" x14ac:dyDescent="0.15">
      <c r="A14" s="180" t="s">
        <v>261</v>
      </c>
      <c r="B14" s="178"/>
      <c r="C14" s="178"/>
      <c r="D14" s="178"/>
      <c r="E14" s="178"/>
      <c r="F14" s="178"/>
      <c r="G14" s="178"/>
      <c r="H14" s="178"/>
      <c r="I14" s="178"/>
      <c r="J14" s="178">
        <v>0</v>
      </c>
      <c r="K14" s="178"/>
      <c r="L14" s="178"/>
      <c r="M14" s="178"/>
      <c r="N14" s="178"/>
      <c r="O14" s="178"/>
      <c r="P14" s="178"/>
      <c r="Q14" s="172" t="s">
        <v>262</v>
      </c>
    </row>
    <row r="15" spans="1:17" s="197" customFormat="1" x14ac:dyDescent="0.15">
      <c r="A15" s="174" t="s">
        <v>263</v>
      </c>
      <c r="B15" s="177">
        <v>373.29236873000002</v>
      </c>
      <c r="C15" s="177">
        <v>377.754589356</v>
      </c>
      <c r="D15" s="177">
        <v>380.80701927500002</v>
      </c>
      <c r="E15" s="178">
        <v>386.10259700900002</v>
      </c>
      <c r="F15" s="178">
        <v>395.127598627</v>
      </c>
      <c r="G15" s="178">
        <v>430.89987234699998</v>
      </c>
      <c r="H15" s="178">
        <v>434.71216170700001</v>
      </c>
      <c r="I15" s="178">
        <v>429.95818815400003</v>
      </c>
      <c r="J15" s="178">
        <v>474.86221073500002</v>
      </c>
      <c r="K15" s="178">
        <v>478.30582342700001</v>
      </c>
      <c r="L15" s="177">
        <v>508.01192234799998</v>
      </c>
      <c r="M15" s="177">
        <v>514.11870967499999</v>
      </c>
      <c r="N15" s="177">
        <v>996.47791930000005</v>
      </c>
      <c r="O15" s="177">
        <v>1000.119735845</v>
      </c>
      <c r="P15" s="177">
        <v>1002.091938268</v>
      </c>
      <c r="Q15" s="172" t="s">
        <v>264</v>
      </c>
    </row>
    <row r="16" spans="1:17" x14ac:dyDescent="0.15">
      <c r="A16" s="174" t="s">
        <v>265</v>
      </c>
      <c r="B16" s="177">
        <v>-129.61120121100001</v>
      </c>
      <c r="C16" s="177">
        <v>-137.00126828099999</v>
      </c>
      <c r="D16" s="177">
        <v>-144.09744016600001</v>
      </c>
      <c r="E16" s="177">
        <v>-151.73035473900001</v>
      </c>
      <c r="F16" s="177">
        <v>-160.522147709</v>
      </c>
      <c r="G16" s="177">
        <v>-167.607518911</v>
      </c>
      <c r="H16" s="177">
        <v>-175.012438949</v>
      </c>
      <c r="I16" s="177">
        <v>-182.29676881099999</v>
      </c>
      <c r="J16" s="177">
        <v>-189.50882016400001</v>
      </c>
      <c r="K16" s="177">
        <v>-198.271831031</v>
      </c>
      <c r="L16" s="177">
        <v>-206.89569598</v>
      </c>
      <c r="M16" s="177">
        <v>-216.98077027299999</v>
      </c>
      <c r="N16" s="177">
        <v>-235.78936877800001</v>
      </c>
      <c r="O16" s="177">
        <v>-253.33139094000001</v>
      </c>
      <c r="P16" s="177">
        <v>-270.36584160500001</v>
      </c>
      <c r="Q16" s="174" t="s">
        <v>266</v>
      </c>
    </row>
    <row r="17" spans="1:17" x14ac:dyDescent="0.15">
      <c r="A17" s="174" t="s">
        <v>267</v>
      </c>
      <c r="B17" s="177">
        <v>382.65717648200001</v>
      </c>
      <c r="C17" s="177">
        <v>389.798433499</v>
      </c>
      <c r="D17" s="177">
        <v>393.03787539899997</v>
      </c>
      <c r="E17" s="177">
        <v>401.73307226499998</v>
      </c>
      <c r="F17" s="177">
        <v>419.28851328600001</v>
      </c>
      <c r="G17" s="177">
        <v>430.33214201499999</v>
      </c>
      <c r="H17" s="177">
        <v>437.14798466299999</v>
      </c>
      <c r="I17" s="177">
        <v>444.18947124900001</v>
      </c>
      <c r="J17" s="177">
        <v>450.14064390800002</v>
      </c>
      <c r="K17" s="177">
        <v>459.86865656200001</v>
      </c>
      <c r="L17" s="177">
        <v>468.22591919899997</v>
      </c>
      <c r="M17" s="177">
        <v>470.67240442899998</v>
      </c>
      <c r="N17" s="177">
        <v>472.69852337999998</v>
      </c>
      <c r="O17" s="177">
        <v>487.18274151399999</v>
      </c>
      <c r="P17" s="177">
        <v>493.58214805099999</v>
      </c>
      <c r="Q17" s="174" t="s">
        <v>268</v>
      </c>
    </row>
    <row r="18" spans="1:17" x14ac:dyDescent="0.15">
      <c r="A18" s="174" t="s">
        <v>269</v>
      </c>
      <c r="B18" s="177">
        <v>-170.456305859</v>
      </c>
      <c r="C18" s="177">
        <v>-175.35645724299999</v>
      </c>
      <c r="D18" s="177">
        <v>-182.33487333599999</v>
      </c>
      <c r="E18" s="177">
        <v>-186.016124633</v>
      </c>
      <c r="F18" s="177">
        <v>-195.13130227600001</v>
      </c>
      <c r="G18" s="177">
        <v>-201.38041173100001</v>
      </c>
      <c r="H18" s="177">
        <v>-206.854907739</v>
      </c>
      <c r="I18" s="177">
        <v>-215.06980698699999</v>
      </c>
      <c r="J18" s="177">
        <v>-222.67874144800001</v>
      </c>
      <c r="K18" s="177">
        <v>-229.28501130699999</v>
      </c>
      <c r="L18" s="177">
        <v>-236.919100071</v>
      </c>
      <c r="M18" s="177">
        <v>-242.502305925</v>
      </c>
      <c r="N18" s="177">
        <v>-248.98422165400001</v>
      </c>
      <c r="O18" s="177">
        <v>-256.28042006700002</v>
      </c>
      <c r="P18" s="177">
        <v>-263.04042630800001</v>
      </c>
      <c r="Q18" s="174" t="s">
        <v>270</v>
      </c>
    </row>
    <row r="19" spans="1:17" x14ac:dyDescent="0.15">
      <c r="A19" s="174" t="s">
        <v>271</v>
      </c>
      <c r="B19" s="177">
        <v>665.90312898299999</v>
      </c>
      <c r="C19" s="177">
        <v>666.01598840199995</v>
      </c>
      <c r="D19" s="177">
        <v>648.84405642599995</v>
      </c>
      <c r="E19" s="177">
        <v>648.97043725699996</v>
      </c>
      <c r="F19" s="177">
        <v>649.11763875500003</v>
      </c>
      <c r="G19" s="177">
        <v>649.86800308500005</v>
      </c>
      <c r="H19" s="177">
        <v>648.49047315500002</v>
      </c>
      <c r="I19" s="177">
        <v>648.55724488400006</v>
      </c>
      <c r="J19" s="177">
        <v>614.130624904</v>
      </c>
      <c r="K19" s="177">
        <v>615.04807095299998</v>
      </c>
      <c r="L19" s="177">
        <v>615.06503234199999</v>
      </c>
      <c r="M19" s="177">
        <v>609.97808038799997</v>
      </c>
      <c r="N19" s="177">
        <v>609.99633899900005</v>
      </c>
      <c r="O19" s="177">
        <v>610.012387945</v>
      </c>
      <c r="P19" s="177">
        <v>610.03023536000001</v>
      </c>
      <c r="Q19" s="174" t="s">
        <v>272</v>
      </c>
    </row>
    <row r="20" spans="1:17" x14ac:dyDescent="0.15">
      <c r="A20" s="174" t="s">
        <v>273</v>
      </c>
      <c r="B20" s="177">
        <v>101.554984777</v>
      </c>
      <c r="C20" s="177">
        <v>102.157347899</v>
      </c>
      <c r="D20" s="177">
        <v>103.16474447</v>
      </c>
      <c r="E20" s="177">
        <v>99.692804937000005</v>
      </c>
      <c r="F20" s="177">
        <v>98.339350738999997</v>
      </c>
      <c r="G20" s="177">
        <v>103.41159100599999</v>
      </c>
      <c r="H20" s="177">
        <v>103.09956301</v>
      </c>
      <c r="I20" s="177">
        <v>103.420624926</v>
      </c>
      <c r="J20" s="177">
        <v>103.440842592</v>
      </c>
      <c r="K20" s="177">
        <v>114.254637718</v>
      </c>
      <c r="L20" s="177">
        <v>113.95350313199999</v>
      </c>
      <c r="M20" s="177">
        <v>132.47901566600001</v>
      </c>
      <c r="N20" s="177">
        <v>134.566913054</v>
      </c>
      <c r="O20" s="177">
        <v>134.76966496200001</v>
      </c>
      <c r="P20" s="177">
        <v>135.79262513699999</v>
      </c>
      <c r="Q20" s="174" t="s">
        <v>274</v>
      </c>
    </row>
    <row r="21" spans="1:17" x14ac:dyDescent="0.15">
      <c r="A21" s="174" t="s">
        <v>275</v>
      </c>
      <c r="B21" s="177">
        <v>13.622374383</v>
      </c>
      <c r="C21" s="177">
        <v>13.495617592</v>
      </c>
      <c r="D21" s="177">
        <v>25.080894165</v>
      </c>
      <c r="E21" s="177">
        <v>28.526814606999999</v>
      </c>
      <c r="F21" s="177">
        <v>28.654542146000001</v>
      </c>
      <c r="G21" s="177">
        <v>17.250363441000001</v>
      </c>
      <c r="H21" s="177">
        <v>20.153568920000001</v>
      </c>
      <c r="I21" s="177">
        <v>17.674644750999999</v>
      </c>
      <c r="J21" s="177">
        <v>26.358349751999999</v>
      </c>
      <c r="K21" s="177">
        <v>31.998109221</v>
      </c>
      <c r="L21" s="177">
        <v>26.704056600000001</v>
      </c>
      <c r="M21" s="177">
        <v>35.524704210000003</v>
      </c>
      <c r="N21" s="177">
        <v>35.497436331000003</v>
      </c>
      <c r="O21" s="177">
        <v>35.896073618000003</v>
      </c>
      <c r="P21" s="177">
        <v>41.489895908000001</v>
      </c>
      <c r="Q21" s="174" t="s">
        <v>276</v>
      </c>
    </row>
    <row r="22" spans="1:17" x14ac:dyDescent="0.15">
      <c r="A22" s="183" t="s">
        <v>277</v>
      </c>
      <c r="B22" s="177">
        <v>11.764914429999999</v>
      </c>
      <c r="C22" s="177">
        <v>11.641290224</v>
      </c>
      <c r="D22" s="177">
        <v>12.452546926</v>
      </c>
      <c r="E22" s="177">
        <v>15.969548809000001</v>
      </c>
      <c r="F22" s="177">
        <v>16.474505456999999</v>
      </c>
      <c r="G22" s="177">
        <v>16.947231929000001</v>
      </c>
      <c r="H22" s="177">
        <v>18.307253510999999</v>
      </c>
      <c r="I22" s="177">
        <v>17.32993944</v>
      </c>
      <c r="J22" s="177">
        <v>25.008259702</v>
      </c>
      <c r="K22" s="177">
        <v>30.618208444</v>
      </c>
      <c r="L22" s="177">
        <v>25.247810314999999</v>
      </c>
      <c r="M22" s="177">
        <v>33.385415393999999</v>
      </c>
      <c r="N22" s="177">
        <v>34.089723075000002</v>
      </c>
      <c r="O22" s="177">
        <v>34.487684057000003</v>
      </c>
      <c r="P22" s="177">
        <v>40.973389107000003</v>
      </c>
      <c r="Q22" s="174" t="s">
        <v>254</v>
      </c>
    </row>
    <row r="23" spans="1:17" s="197" customFormat="1" x14ac:dyDescent="0.15">
      <c r="A23" s="183" t="s">
        <v>278</v>
      </c>
      <c r="B23" s="177">
        <v>1.857459953</v>
      </c>
      <c r="C23" s="177">
        <v>1.8543273680000001</v>
      </c>
      <c r="D23" s="177">
        <v>12.628347239</v>
      </c>
      <c r="E23" s="177">
        <v>12.557265798</v>
      </c>
      <c r="F23" s="177">
        <v>12.180036689</v>
      </c>
      <c r="G23" s="177">
        <v>0.30313151199999999</v>
      </c>
      <c r="H23" s="177">
        <v>1.846315409</v>
      </c>
      <c r="I23" s="177">
        <v>0.34470531100000001</v>
      </c>
      <c r="J23" s="177">
        <v>1.3500900499999999</v>
      </c>
      <c r="K23" s="177">
        <v>1.379900777</v>
      </c>
      <c r="L23" s="177">
        <v>1.456246285</v>
      </c>
      <c r="M23" s="177">
        <v>2.1392888160000001</v>
      </c>
      <c r="N23" s="177">
        <v>1.4077132560000001</v>
      </c>
      <c r="O23" s="177">
        <v>1.4083895609999999</v>
      </c>
      <c r="P23" s="177">
        <v>0.51650680100000002</v>
      </c>
      <c r="Q23" s="174" t="s">
        <v>256</v>
      </c>
    </row>
    <row r="24" spans="1:17" x14ac:dyDescent="0.15">
      <c r="A24" s="174" t="s">
        <v>279</v>
      </c>
      <c r="B24" s="177">
        <v>38.595937665000001</v>
      </c>
      <c r="C24" s="177">
        <v>46.200614733000002</v>
      </c>
      <c r="D24" s="177">
        <v>49.824345266000002</v>
      </c>
      <c r="E24" s="177">
        <v>72.710463142999998</v>
      </c>
      <c r="F24" s="177">
        <v>73.751800428999999</v>
      </c>
      <c r="G24" s="177">
        <v>72.515552932999995</v>
      </c>
      <c r="H24" s="177">
        <v>69.360381782999994</v>
      </c>
      <c r="I24" s="177">
        <v>72.421006054000003</v>
      </c>
      <c r="J24" s="177">
        <v>113.494091227</v>
      </c>
      <c r="K24" s="177">
        <v>104.25659683799999</v>
      </c>
      <c r="L24" s="177">
        <v>145.97056036999999</v>
      </c>
      <c r="M24" s="177">
        <v>109.689686896</v>
      </c>
      <c r="N24" s="177">
        <v>110.91615471999999</v>
      </c>
      <c r="O24" s="177">
        <v>110.52848141299999</v>
      </c>
      <c r="P24" s="177">
        <v>117.221473266</v>
      </c>
      <c r="Q24" s="174" t="s">
        <v>280</v>
      </c>
    </row>
    <row r="25" spans="1:17" x14ac:dyDescent="0.15">
      <c r="A25" s="180" t="s">
        <v>281</v>
      </c>
      <c r="B25" s="178">
        <v>1275.55846395</v>
      </c>
      <c r="C25" s="178">
        <v>1283.0648659569999</v>
      </c>
      <c r="D25" s="178">
        <v>1274.3266214990001</v>
      </c>
      <c r="E25" s="178">
        <v>1299.9897098460001</v>
      </c>
      <c r="F25" s="178">
        <v>1308.625993997</v>
      </c>
      <c r="G25" s="178">
        <v>1335.2895941849999</v>
      </c>
      <c r="H25" s="178">
        <v>1331.0967865499999</v>
      </c>
      <c r="I25" s="178">
        <v>1318.8546042200001</v>
      </c>
      <c r="J25" s="178">
        <v>1370.239201506</v>
      </c>
      <c r="K25" s="178">
        <v>1376.1750523809999</v>
      </c>
      <c r="L25" s="178">
        <v>1434.1161979399999</v>
      </c>
      <c r="M25" s="178">
        <v>1412.979525066</v>
      </c>
      <c r="N25" s="178">
        <v>1875.379695352</v>
      </c>
      <c r="O25" s="178">
        <v>1868.89727429</v>
      </c>
      <c r="P25" s="178">
        <v>1866.8020480770001</v>
      </c>
      <c r="Q25" s="180" t="s">
        <v>282</v>
      </c>
    </row>
    <row r="26" spans="1:17" x14ac:dyDescent="0.15">
      <c r="A26" s="180" t="s">
        <v>283</v>
      </c>
      <c r="B26" s="178">
        <v>4274.0037462869996</v>
      </c>
      <c r="C26" s="178">
        <v>4407.6197893899998</v>
      </c>
      <c r="D26" s="178">
        <v>4512.6506723720004</v>
      </c>
      <c r="E26" s="178">
        <v>4624.6241693989996</v>
      </c>
      <c r="F26" s="178">
        <v>4619.319092185</v>
      </c>
      <c r="G26" s="178">
        <v>4752.2354808059999</v>
      </c>
      <c r="H26" s="178">
        <v>4882.439885369</v>
      </c>
      <c r="I26" s="178">
        <v>4915.592870558</v>
      </c>
      <c r="J26" s="178">
        <v>5114.1955605539997</v>
      </c>
      <c r="K26" s="178">
        <v>5260.9728529780004</v>
      </c>
      <c r="L26" s="178">
        <v>5450.9204697380001</v>
      </c>
      <c r="M26" s="178">
        <v>5512.5795391880001</v>
      </c>
      <c r="N26" s="178">
        <v>6415.1569528010004</v>
      </c>
      <c r="O26" s="178">
        <v>6429.0292687840001</v>
      </c>
      <c r="P26" s="178">
        <v>6388.4548537669998</v>
      </c>
      <c r="Q26" s="68" t="s">
        <v>284</v>
      </c>
    </row>
    <row r="27" spans="1:17" x14ac:dyDescent="0.15">
      <c r="A27" s="68" t="s">
        <v>285</v>
      </c>
      <c r="B27" s="177"/>
      <c r="C27" s="177"/>
      <c r="D27" s="177"/>
      <c r="E27" s="177"/>
      <c r="F27" s="177"/>
      <c r="G27" s="177"/>
      <c r="H27" s="177"/>
      <c r="I27" s="177"/>
      <c r="J27" s="177">
        <v>0</v>
      </c>
      <c r="K27" s="177"/>
      <c r="L27" s="177"/>
      <c r="M27" s="177"/>
      <c r="N27" s="177"/>
      <c r="O27" s="177"/>
      <c r="P27" s="177"/>
      <c r="Q27" s="68" t="s">
        <v>286</v>
      </c>
    </row>
    <row r="28" spans="1:17" x14ac:dyDescent="0.15">
      <c r="A28" s="180" t="s">
        <v>287</v>
      </c>
      <c r="B28" s="177"/>
      <c r="C28" s="177"/>
      <c r="D28" s="177"/>
      <c r="E28" s="177"/>
      <c r="F28" s="177"/>
      <c r="G28" s="177"/>
      <c r="H28" s="177"/>
      <c r="I28" s="177"/>
      <c r="J28" s="177">
        <v>0</v>
      </c>
      <c r="K28" s="177"/>
      <c r="L28" s="177"/>
      <c r="M28" s="177"/>
      <c r="N28" s="177"/>
      <c r="O28" s="177"/>
      <c r="P28" s="177"/>
      <c r="Q28" s="180" t="s">
        <v>288</v>
      </c>
    </row>
    <row r="29" spans="1:17" s="197" customFormat="1" x14ac:dyDescent="0.15">
      <c r="A29" s="174" t="s">
        <v>289</v>
      </c>
      <c r="B29" s="177">
        <v>48.657164621</v>
      </c>
      <c r="C29" s="177">
        <v>33.383257258999997</v>
      </c>
      <c r="D29" s="177">
        <v>30.392898441</v>
      </c>
      <c r="E29" s="177">
        <v>29.512006345</v>
      </c>
      <c r="F29" s="177">
        <v>25.402139013999999</v>
      </c>
      <c r="G29" s="177">
        <v>18.469078825</v>
      </c>
      <c r="H29" s="177">
        <v>17.035258515999999</v>
      </c>
      <c r="I29" s="177">
        <v>15.98960406</v>
      </c>
      <c r="J29" s="177">
        <v>17.994843992</v>
      </c>
      <c r="K29" s="177">
        <v>17.55496604</v>
      </c>
      <c r="L29" s="177">
        <v>20.619049939</v>
      </c>
      <c r="M29" s="177">
        <v>20.464066114000001</v>
      </c>
      <c r="N29" s="177">
        <v>11.861241649</v>
      </c>
      <c r="O29" s="177">
        <v>15.995160208</v>
      </c>
      <c r="P29" s="177">
        <v>27.708988990999998</v>
      </c>
      <c r="Q29" s="174" t="s">
        <v>290</v>
      </c>
    </row>
    <row r="30" spans="1:17" s="197" customFormat="1" x14ac:dyDescent="0.15">
      <c r="A30" s="174" t="s">
        <v>291</v>
      </c>
      <c r="B30" s="177">
        <v>311.162231421</v>
      </c>
      <c r="C30" s="177">
        <v>375.989056619</v>
      </c>
      <c r="D30" s="177">
        <v>361.600604025</v>
      </c>
      <c r="E30" s="177">
        <v>422.61552359900003</v>
      </c>
      <c r="F30" s="177">
        <v>459.77396831599998</v>
      </c>
      <c r="G30" s="177">
        <v>472.64483536699998</v>
      </c>
      <c r="H30" s="177">
        <v>474.627632092</v>
      </c>
      <c r="I30" s="177">
        <v>502.24929292899998</v>
      </c>
      <c r="J30" s="177">
        <v>537.77354907699998</v>
      </c>
      <c r="K30" s="177">
        <v>649.84132880799996</v>
      </c>
      <c r="L30" s="177">
        <v>637.66474169799994</v>
      </c>
      <c r="M30" s="177">
        <v>432.94042817600001</v>
      </c>
      <c r="N30" s="177">
        <v>506.92796165499999</v>
      </c>
      <c r="O30" s="177">
        <v>534.28358009199997</v>
      </c>
      <c r="P30" s="177">
        <v>555.536219609</v>
      </c>
      <c r="Q30" s="174" t="s">
        <v>292</v>
      </c>
    </row>
    <row r="31" spans="1:17" x14ac:dyDescent="0.15">
      <c r="A31" s="184" t="s">
        <v>293</v>
      </c>
      <c r="B31" s="177">
        <v>542.69223113800001</v>
      </c>
      <c r="C31" s="177">
        <v>542.28847648800001</v>
      </c>
      <c r="D31" s="177">
        <v>602.99651690300004</v>
      </c>
      <c r="E31" s="177">
        <v>694.72195493799995</v>
      </c>
      <c r="F31" s="177">
        <v>364.88313060000002</v>
      </c>
      <c r="G31" s="177">
        <v>370.09448741</v>
      </c>
      <c r="H31" s="177">
        <v>414.62781178</v>
      </c>
      <c r="I31" s="177">
        <v>387.95260676999999</v>
      </c>
      <c r="J31" s="177">
        <v>534.80389211500005</v>
      </c>
      <c r="K31" s="177">
        <v>605.97213312400004</v>
      </c>
      <c r="L31" s="177">
        <v>668.51094683899998</v>
      </c>
      <c r="M31" s="177">
        <v>690.007694829</v>
      </c>
      <c r="N31" s="177">
        <v>937.41081636800004</v>
      </c>
      <c r="O31" s="177">
        <v>967.39186424399998</v>
      </c>
      <c r="P31" s="177">
        <v>1023.647800793</v>
      </c>
      <c r="Q31" s="184" t="s">
        <v>294</v>
      </c>
    </row>
    <row r="32" spans="1:17" x14ac:dyDescent="0.15">
      <c r="A32" s="182" t="s">
        <v>253</v>
      </c>
      <c r="B32" s="177">
        <v>186.015496969</v>
      </c>
      <c r="C32" s="177">
        <v>186.928632647</v>
      </c>
      <c r="D32" s="177">
        <v>241.164707013</v>
      </c>
      <c r="E32" s="177">
        <v>277.34100820100002</v>
      </c>
      <c r="F32" s="177">
        <v>173.13021818600001</v>
      </c>
      <c r="G32" s="177">
        <v>181.234364623</v>
      </c>
      <c r="H32" s="177">
        <v>225.695239778</v>
      </c>
      <c r="I32" s="177">
        <v>183.95309512099999</v>
      </c>
      <c r="J32" s="177">
        <v>323.29328656600001</v>
      </c>
      <c r="K32" s="177">
        <v>368.02783701800001</v>
      </c>
      <c r="L32" s="177">
        <v>400.02326295400002</v>
      </c>
      <c r="M32" s="177">
        <v>443.932722566</v>
      </c>
      <c r="N32" s="177">
        <v>649.93351833899999</v>
      </c>
      <c r="O32" s="177">
        <v>692.81345172299996</v>
      </c>
      <c r="P32" s="177">
        <v>741.20208222099996</v>
      </c>
      <c r="Q32" s="183" t="s">
        <v>254</v>
      </c>
    </row>
    <row r="33" spans="1:17" x14ac:dyDescent="0.15">
      <c r="A33" s="182" t="s">
        <v>255</v>
      </c>
      <c r="B33" s="177">
        <v>356.67673416899999</v>
      </c>
      <c r="C33" s="177">
        <v>355.35984384099999</v>
      </c>
      <c r="D33" s="177">
        <v>361.83180988999999</v>
      </c>
      <c r="E33" s="177">
        <v>417.38094673699999</v>
      </c>
      <c r="F33" s="177">
        <v>191.75291241400001</v>
      </c>
      <c r="G33" s="177">
        <v>188.86012278699999</v>
      </c>
      <c r="H33" s="177">
        <v>188.932572002</v>
      </c>
      <c r="I33" s="177">
        <v>203.999511649</v>
      </c>
      <c r="J33" s="177">
        <v>211.51060554899999</v>
      </c>
      <c r="K33" s="177">
        <v>237.944296106</v>
      </c>
      <c r="L33" s="177">
        <v>268.48768388500002</v>
      </c>
      <c r="M33" s="177">
        <v>246.07497226300001</v>
      </c>
      <c r="N33" s="177">
        <v>287.477298029</v>
      </c>
      <c r="O33" s="177">
        <v>274.57841252100002</v>
      </c>
      <c r="P33" s="177">
        <v>282.44571857199998</v>
      </c>
      <c r="Q33" s="183" t="s">
        <v>256</v>
      </c>
    </row>
    <row r="34" spans="1:17" x14ac:dyDescent="0.15">
      <c r="A34" s="174" t="s">
        <v>295</v>
      </c>
      <c r="B34" s="177">
        <v>171.69915228799999</v>
      </c>
      <c r="C34" s="177">
        <v>202.63609144200001</v>
      </c>
      <c r="D34" s="177">
        <v>196.162662617</v>
      </c>
      <c r="E34" s="177">
        <v>196.359599884</v>
      </c>
      <c r="F34" s="177">
        <v>302.51170630500002</v>
      </c>
      <c r="G34" s="177">
        <v>290.23576190400001</v>
      </c>
      <c r="H34" s="177">
        <v>332.30391132400001</v>
      </c>
      <c r="I34" s="177">
        <v>325.08935833100003</v>
      </c>
      <c r="J34" s="177">
        <v>330.71730262</v>
      </c>
      <c r="K34" s="177">
        <v>347.75941208900002</v>
      </c>
      <c r="L34" s="177">
        <v>362.097473896</v>
      </c>
      <c r="M34" s="177">
        <v>410.865969673</v>
      </c>
      <c r="N34" s="177">
        <v>522.87476336400005</v>
      </c>
      <c r="O34" s="177">
        <v>481.94193778099998</v>
      </c>
      <c r="P34" s="177">
        <v>455.96477125400003</v>
      </c>
      <c r="Q34" s="174" t="s">
        <v>296</v>
      </c>
    </row>
    <row r="35" spans="1:17" x14ac:dyDescent="0.15">
      <c r="A35" s="174" t="s">
        <v>297</v>
      </c>
      <c r="B35" s="177">
        <v>354.88180382399997</v>
      </c>
      <c r="C35" s="177">
        <v>374.76642789499999</v>
      </c>
      <c r="D35" s="177">
        <v>374.83679682000002</v>
      </c>
      <c r="E35" s="177">
        <v>351.88347157300001</v>
      </c>
      <c r="F35" s="177">
        <v>401.94553819999999</v>
      </c>
      <c r="G35" s="177">
        <v>476.75055204699999</v>
      </c>
      <c r="H35" s="177">
        <v>498.079892202</v>
      </c>
      <c r="I35" s="177">
        <v>534.83259512899997</v>
      </c>
      <c r="J35" s="177">
        <v>547.07934949100002</v>
      </c>
      <c r="K35" s="177">
        <v>514.52053254400005</v>
      </c>
      <c r="L35" s="177">
        <v>521.41418898699999</v>
      </c>
      <c r="M35" s="177">
        <v>601.41010937500005</v>
      </c>
      <c r="N35" s="177">
        <v>1066.683835045</v>
      </c>
      <c r="O35" s="177">
        <v>1098.6469264689999</v>
      </c>
      <c r="P35" s="177">
        <v>1082.2219949780001</v>
      </c>
      <c r="Q35" s="174" t="s">
        <v>298</v>
      </c>
    </row>
    <row r="36" spans="1:17" x14ac:dyDescent="0.15">
      <c r="A36" s="174" t="s">
        <v>299</v>
      </c>
      <c r="B36" s="177">
        <v>21.127849914999999</v>
      </c>
      <c r="C36" s="177">
        <v>20.624171282999999</v>
      </c>
      <c r="D36" s="177">
        <v>17.668251790999999</v>
      </c>
      <c r="E36" s="177">
        <v>21.419276289999999</v>
      </c>
      <c r="F36" s="177">
        <v>22.518093918000002</v>
      </c>
      <c r="G36" s="177">
        <v>21.00701536</v>
      </c>
      <c r="H36" s="177">
        <v>20.358142437000001</v>
      </c>
      <c r="I36" s="177">
        <v>19.970149434</v>
      </c>
      <c r="J36" s="177">
        <v>20.005261517000001</v>
      </c>
      <c r="K36" s="177">
        <v>18.756198378000001</v>
      </c>
      <c r="L36" s="177">
        <v>20.770773662</v>
      </c>
      <c r="M36" s="177">
        <v>22.889595323999998</v>
      </c>
      <c r="N36" s="177">
        <v>23.125371828999999</v>
      </c>
      <c r="O36" s="177">
        <v>26.403288115999999</v>
      </c>
      <c r="P36" s="177">
        <v>28.425207702000002</v>
      </c>
      <c r="Q36" s="174" t="s">
        <v>300</v>
      </c>
    </row>
    <row r="37" spans="1:17" x14ac:dyDescent="0.15">
      <c r="A37" s="174" t="s">
        <v>301</v>
      </c>
      <c r="B37" s="177">
        <v>1.6179255130000001</v>
      </c>
      <c r="C37" s="177">
        <v>1.617925514</v>
      </c>
      <c r="D37" s="177">
        <v>1.617925514</v>
      </c>
      <c r="E37" s="177">
        <v>1.6301642160000001</v>
      </c>
      <c r="F37" s="177">
        <v>1.6316669070000001</v>
      </c>
      <c r="G37" s="177">
        <v>1.631062676</v>
      </c>
      <c r="H37" s="177">
        <v>2.8954653E-2</v>
      </c>
      <c r="I37" s="177">
        <v>2.8797494E-2</v>
      </c>
      <c r="J37" s="177">
        <v>2.8370652E-2</v>
      </c>
      <c r="K37" s="177">
        <v>4.6818961999999999E-2</v>
      </c>
      <c r="L37" s="177">
        <v>8.1061987000000002E-2</v>
      </c>
      <c r="M37" s="177">
        <v>4.4805012999999998E-2</v>
      </c>
      <c r="N37" s="177">
        <v>4.4417970000000001E-2</v>
      </c>
      <c r="O37" s="177">
        <v>5.7884989999999999E-3</v>
      </c>
      <c r="P37" s="177">
        <v>2.9303699999999998E-2</v>
      </c>
      <c r="Q37" s="174" t="s">
        <v>302</v>
      </c>
    </row>
    <row r="38" spans="1:17" x14ac:dyDescent="0.15">
      <c r="A38" s="180" t="s">
        <v>303</v>
      </c>
      <c r="B38" s="178">
        <v>1451.8383587200001</v>
      </c>
      <c r="C38" s="178">
        <v>1551.3054064999999</v>
      </c>
      <c r="D38" s="178">
        <v>1585.275656111</v>
      </c>
      <c r="E38" s="178">
        <v>1718.141996845</v>
      </c>
      <c r="F38" s="178">
        <v>1578.6662432600001</v>
      </c>
      <c r="G38" s="178">
        <v>1650.8327935889999</v>
      </c>
      <c r="H38" s="178">
        <v>1757.0616030040001</v>
      </c>
      <c r="I38" s="178">
        <v>1786.112404147</v>
      </c>
      <c r="J38" s="178">
        <v>1988.402569464</v>
      </c>
      <c r="K38" s="178">
        <v>2154.4513899449998</v>
      </c>
      <c r="L38" s="178">
        <v>2231.158237008</v>
      </c>
      <c r="M38" s="178">
        <v>2178.6226685040001</v>
      </c>
      <c r="N38" s="178">
        <v>3068.9284078800001</v>
      </c>
      <c r="O38" s="178">
        <v>3124.6685454090002</v>
      </c>
      <c r="P38" s="178">
        <v>3173.5342870270001</v>
      </c>
      <c r="Q38" s="180" t="s">
        <v>304</v>
      </c>
    </row>
    <row r="39" spans="1:17" x14ac:dyDescent="0.15">
      <c r="A39" s="180" t="s">
        <v>305</v>
      </c>
      <c r="B39" s="177"/>
      <c r="C39" s="177"/>
      <c r="D39" s="177"/>
      <c r="E39" s="177"/>
      <c r="F39" s="177"/>
      <c r="G39" s="177"/>
      <c r="H39" s="177"/>
      <c r="I39" s="177"/>
      <c r="J39" s="177">
        <v>0</v>
      </c>
      <c r="K39" s="177"/>
      <c r="L39" s="177"/>
      <c r="M39" s="177"/>
      <c r="N39" s="177"/>
      <c r="O39" s="177"/>
      <c r="P39" s="177"/>
      <c r="Q39" s="180" t="s">
        <v>306</v>
      </c>
    </row>
    <row r="40" spans="1:17" x14ac:dyDescent="0.15">
      <c r="A40" s="174" t="s">
        <v>307</v>
      </c>
      <c r="B40" s="177">
        <v>178.041009516</v>
      </c>
      <c r="C40" s="177">
        <v>178.275869425</v>
      </c>
      <c r="D40" s="177">
        <v>135.44359945900001</v>
      </c>
      <c r="E40" s="177">
        <v>174.23485779000001</v>
      </c>
      <c r="F40" s="177">
        <v>184.54917457299999</v>
      </c>
      <c r="G40" s="177">
        <v>180.661672318</v>
      </c>
      <c r="H40" s="177">
        <v>123.07938191300001</v>
      </c>
      <c r="I40" s="177">
        <v>128.215619162</v>
      </c>
      <c r="J40" s="177">
        <v>144.52791358900001</v>
      </c>
      <c r="K40" s="177">
        <v>143.577711338</v>
      </c>
      <c r="L40" s="177">
        <v>145.64116366299999</v>
      </c>
      <c r="M40" s="177">
        <v>136.45602098500001</v>
      </c>
      <c r="N40" s="177">
        <v>131.61576823300001</v>
      </c>
      <c r="O40" s="177">
        <v>148.53684707900001</v>
      </c>
      <c r="P40" s="177">
        <v>155.35563995499999</v>
      </c>
      <c r="Q40" s="174" t="s">
        <v>308</v>
      </c>
    </row>
    <row r="41" spans="1:17" x14ac:dyDescent="0.15">
      <c r="A41" s="182" t="s">
        <v>253</v>
      </c>
      <c r="B41" s="177">
        <v>135.97893621</v>
      </c>
      <c r="C41" s="177">
        <v>135.95683221600001</v>
      </c>
      <c r="D41" s="177">
        <v>93.634059117999996</v>
      </c>
      <c r="E41" s="177">
        <v>130.49651276</v>
      </c>
      <c r="F41" s="177">
        <v>138.58580649000001</v>
      </c>
      <c r="G41" s="177">
        <v>138.284498106</v>
      </c>
      <c r="H41" s="177">
        <v>81.662941974999995</v>
      </c>
      <c r="I41" s="177">
        <v>83.152265072000006</v>
      </c>
      <c r="J41" s="177">
        <v>76.959956152999993</v>
      </c>
      <c r="K41" s="177">
        <v>76.826863854999999</v>
      </c>
      <c r="L41" s="177">
        <v>79.042416293000002</v>
      </c>
      <c r="M41" s="177">
        <v>69.520792383</v>
      </c>
      <c r="N41" s="177">
        <v>69.84420978</v>
      </c>
      <c r="O41" s="177">
        <v>87.241111298000007</v>
      </c>
      <c r="P41" s="177">
        <v>96.497824570000006</v>
      </c>
      <c r="Q41" s="183" t="s">
        <v>254</v>
      </c>
    </row>
    <row r="42" spans="1:17" x14ac:dyDescent="0.15">
      <c r="A42" s="182" t="s">
        <v>255</v>
      </c>
      <c r="B42" s="177">
        <v>42.062073306000002</v>
      </c>
      <c r="C42" s="177">
        <v>42.319037209000001</v>
      </c>
      <c r="D42" s="177">
        <v>41.809540341000002</v>
      </c>
      <c r="E42" s="177">
        <v>43.738345029999998</v>
      </c>
      <c r="F42" s="177">
        <v>45.963368082999999</v>
      </c>
      <c r="G42" s="177">
        <v>42.377174212</v>
      </c>
      <c r="H42" s="177">
        <v>41.416439938000003</v>
      </c>
      <c r="I42" s="177">
        <v>45.063354089999997</v>
      </c>
      <c r="J42" s="177">
        <v>67.567957436</v>
      </c>
      <c r="K42" s="177">
        <v>66.750847483000001</v>
      </c>
      <c r="L42" s="177">
        <v>66.598747369999998</v>
      </c>
      <c r="M42" s="177">
        <v>66.935228601999995</v>
      </c>
      <c r="N42" s="177">
        <v>61.771558452999997</v>
      </c>
      <c r="O42" s="177">
        <v>61.295735780999998</v>
      </c>
      <c r="P42" s="177">
        <v>58.857815385000002</v>
      </c>
      <c r="Q42" s="183" t="s">
        <v>256</v>
      </c>
    </row>
    <row r="43" spans="1:17" x14ac:dyDescent="0.15">
      <c r="A43" s="174" t="s">
        <v>309</v>
      </c>
      <c r="B43" s="177">
        <v>136.571055253</v>
      </c>
      <c r="C43" s="177">
        <v>141.440457952</v>
      </c>
      <c r="D43" s="177">
        <v>144.98797798999999</v>
      </c>
      <c r="E43" s="177">
        <v>151.42490870699999</v>
      </c>
      <c r="F43" s="177">
        <v>151.48438303</v>
      </c>
      <c r="G43" s="177">
        <v>153.15408739700001</v>
      </c>
      <c r="H43" s="177">
        <v>153.942075523</v>
      </c>
      <c r="I43" s="177">
        <v>147.546463665</v>
      </c>
      <c r="J43" s="177">
        <v>146.79104111699999</v>
      </c>
      <c r="K43" s="177">
        <v>153.12422898</v>
      </c>
      <c r="L43" s="177">
        <v>154.86781487499999</v>
      </c>
      <c r="M43" s="177">
        <v>153.91108161899999</v>
      </c>
      <c r="N43" s="177">
        <v>166.84363762800001</v>
      </c>
      <c r="O43" s="177">
        <v>166.22429582199999</v>
      </c>
      <c r="P43" s="177">
        <v>168.18846151400001</v>
      </c>
      <c r="Q43" s="174" t="s">
        <v>310</v>
      </c>
    </row>
    <row r="44" spans="1:17" x14ac:dyDescent="0.15">
      <c r="A44" s="180" t="s">
        <v>311</v>
      </c>
      <c r="B44" s="178">
        <v>314.61206476900003</v>
      </c>
      <c r="C44" s="178">
        <v>319.71632737700003</v>
      </c>
      <c r="D44" s="178">
        <v>280.43157744899997</v>
      </c>
      <c r="E44" s="178">
        <v>325.65976649700002</v>
      </c>
      <c r="F44" s="178">
        <v>336.03355760300002</v>
      </c>
      <c r="G44" s="178">
        <v>333.81575971500001</v>
      </c>
      <c r="H44" s="178">
        <v>277.02145743599999</v>
      </c>
      <c r="I44" s="178">
        <v>275.76208282699997</v>
      </c>
      <c r="J44" s="178">
        <v>291.318954706</v>
      </c>
      <c r="K44" s="178">
        <v>296.70194031800003</v>
      </c>
      <c r="L44" s="178">
        <v>300.50897853800001</v>
      </c>
      <c r="M44" s="178">
        <v>290.36710260400002</v>
      </c>
      <c r="N44" s="178">
        <v>298.45940586099999</v>
      </c>
      <c r="O44" s="178">
        <v>314.76114290100003</v>
      </c>
      <c r="P44" s="178">
        <v>323.544101469</v>
      </c>
      <c r="Q44" s="180" t="s">
        <v>312</v>
      </c>
    </row>
    <row r="45" spans="1:17" x14ac:dyDescent="0.15">
      <c r="A45" s="68" t="s">
        <v>313</v>
      </c>
      <c r="B45" s="178">
        <v>1766.4504234890001</v>
      </c>
      <c r="C45" s="178">
        <v>1871.0217338770001</v>
      </c>
      <c r="D45" s="178">
        <v>1865.7072335600001</v>
      </c>
      <c r="E45" s="178">
        <v>2043.801763342</v>
      </c>
      <c r="F45" s="178">
        <v>1914.6998008630001</v>
      </c>
      <c r="G45" s="178">
        <v>1984.648553304</v>
      </c>
      <c r="H45" s="178">
        <v>2034.0830604400001</v>
      </c>
      <c r="I45" s="178">
        <v>2061.8744869739999</v>
      </c>
      <c r="J45" s="178">
        <v>2279.7215241700001</v>
      </c>
      <c r="K45" s="178">
        <v>2451.153330263</v>
      </c>
      <c r="L45" s="178">
        <v>2531.6672155460001</v>
      </c>
      <c r="M45" s="178">
        <v>2468.9897711079998</v>
      </c>
      <c r="N45" s="178">
        <v>3367.3878137410002</v>
      </c>
      <c r="O45" s="178">
        <v>3439.4296883100001</v>
      </c>
      <c r="P45" s="178">
        <v>3497.0783884960001</v>
      </c>
      <c r="Q45" s="68" t="s">
        <v>314</v>
      </c>
    </row>
    <row r="46" spans="1:17" x14ac:dyDescent="0.15">
      <c r="A46" s="68" t="s">
        <v>315</v>
      </c>
      <c r="B46" s="177"/>
      <c r="C46" s="177"/>
      <c r="D46" s="177"/>
      <c r="E46" s="177"/>
      <c r="F46" s="177"/>
      <c r="G46" s="177"/>
      <c r="H46" s="177"/>
      <c r="I46" s="177"/>
      <c r="J46" s="177">
        <v>0</v>
      </c>
      <c r="K46" s="177"/>
      <c r="L46" s="177"/>
      <c r="M46" s="177"/>
      <c r="N46" s="177"/>
      <c r="O46" s="177"/>
      <c r="P46" s="177"/>
      <c r="Q46" s="68" t="s">
        <v>316</v>
      </c>
    </row>
    <row r="47" spans="1:17" x14ac:dyDescent="0.15">
      <c r="A47" s="174" t="s">
        <v>317</v>
      </c>
      <c r="B47" s="177">
        <v>3307.054531707</v>
      </c>
      <c r="C47" s="177">
        <v>3308.6545317069999</v>
      </c>
      <c r="D47" s="177">
        <v>3335.4545317070001</v>
      </c>
      <c r="E47" s="177">
        <v>3523.9100749069999</v>
      </c>
      <c r="F47" s="177">
        <v>3558.641474907</v>
      </c>
      <c r="G47" s="177">
        <v>3588.1604078720002</v>
      </c>
      <c r="H47" s="177">
        <v>3590.1604078720002</v>
      </c>
      <c r="I47" s="177">
        <v>3536.5295570200001</v>
      </c>
      <c r="J47" s="177">
        <v>3536.62955702</v>
      </c>
      <c r="K47" s="177">
        <v>3565.01355702</v>
      </c>
      <c r="L47" s="177">
        <v>3567.1715570199999</v>
      </c>
      <c r="M47" s="177">
        <v>3641.7557636199999</v>
      </c>
      <c r="N47" s="177">
        <v>3699.7657636190002</v>
      </c>
      <c r="O47" s="177">
        <v>3622.9440256190001</v>
      </c>
      <c r="P47" s="177">
        <v>3606.1105256189999</v>
      </c>
      <c r="Q47" s="174" t="s">
        <v>318</v>
      </c>
    </row>
    <row r="48" spans="1:17" x14ac:dyDescent="0.15">
      <c r="A48" s="174" t="s">
        <v>319</v>
      </c>
      <c r="B48" s="177">
        <v>1098.3224779960001</v>
      </c>
      <c r="C48" s="177">
        <v>1124.1474779959999</v>
      </c>
      <c r="D48" s="177">
        <v>1227.4024555210001</v>
      </c>
      <c r="E48" s="177">
        <v>1086.2968707919999</v>
      </c>
      <c r="F48" s="177">
        <v>1217.27911973</v>
      </c>
      <c r="G48" s="177">
        <v>1239.300101495</v>
      </c>
      <c r="H48" s="177">
        <v>1305.772562201</v>
      </c>
      <c r="I48" s="177">
        <v>1372.1088765</v>
      </c>
      <c r="J48" s="177">
        <v>1366.7801433269999</v>
      </c>
      <c r="K48" s="177">
        <v>1363.9758208420001</v>
      </c>
      <c r="L48" s="177">
        <v>1404.166523542</v>
      </c>
      <c r="M48" s="177">
        <v>1382.7763405129999</v>
      </c>
      <c r="N48" s="177">
        <v>1328.121088437</v>
      </c>
      <c r="O48" s="177">
        <v>1357.9106855909999</v>
      </c>
      <c r="P48" s="177">
        <v>1183.418802959</v>
      </c>
      <c r="Q48" s="174" t="s">
        <v>320</v>
      </c>
    </row>
    <row r="49" spans="1:17" x14ac:dyDescent="0.15">
      <c r="A49" s="174" t="s">
        <v>321</v>
      </c>
      <c r="B49" s="177">
        <v>-1878.5048998669999</v>
      </c>
      <c r="C49" s="177">
        <v>-1869.6831581619999</v>
      </c>
      <c r="D49" s="177">
        <v>-1868.596693301</v>
      </c>
      <c r="E49" s="177">
        <v>-1909.632079044</v>
      </c>
      <c r="F49" s="177">
        <v>-1898.470974953</v>
      </c>
      <c r="G49" s="177">
        <v>-1910.216225317</v>
      </c>
      <c r="H49" s="177">
        <v>-1898.484857404</v>
      </c>
      <c r="I49" s="177">
        <v>-1928.001313297</v>
      </c>
      <c r="J49" s="177">
        <v>-1924.3618441420001</v>
      </c>
      <c r="K49" s="177">
        <v>-1929.6494471840001</v>
      </c>
      <c r="L49" s="177">
        <v>-1925.764104442</v>
      </c>
      <c r="M49" s="177">
        <v>-1936.273541992</v>
      </c>
      <c r="N49" s="177">
        <v>-2038.514165307</v>
      </c>
      <c r="O49" s="177">
        <v>-2084.5007143100001</v>
      </c>
      <c r="P49" s="177">
        <v>-2096.6858284549999</v>
      </c>
      <c r="Q49" s="174" t="s">
        <v>322</v>
      </c>
    </row>
    <row r="50" spans="1:17" x14ac:dyDescent="0.15">
      <c r="A50" s="174" t="s">
        <v>323</v>
      </c>
      <c r="B50" s="177">
        <v>-15.833910355</v>
      </c>
      <c r="C50" s="177">
        <v>-23.030758590000001</v>
      </c>
      <c r="D50" s="177">
        <v>-43.821654469999999</v>
      </c>
      <c r="E50" s="177">
        <v>-116.021152074</v>
      </c>
      <c r="F50" s="177">
        <v>-169.11417422</v>
      </c>
      <c r="G50" s="177">
        <v>-146.32203768400001</v>
      </c>
      <c r="H50" s="177">
        <v>-145.7559037</v>
      </c>
      <c r="I50" s="177">
        <v>-123.583251362</v>
      </c>
      <c r="J50" s="177">
        <v>-141.238250013</v>
      </c>
      <c r="K50" s="177">
        <v>-186.07762333900001</v>
      </c>
      <c r="L50" s="177">
        <v>-122.874726026</v>
      </c>
      <c r="M50" s="177">
        <v>-40.268981609999997</v>
      </c>
      <c r="N50" s="177">
        <v>62.175780834999998</v>
      </c>
      <c r="O50" s="177">
        <v>97.695497227000004</v>
      </c>
      <c r="P50" s="177">
        <v>202.40960926</v>
      </c>
      <c r="Q50" s="174" t="s">
        <v>324</v>
      </c>
    </row>
    <row r="51" spans="1:17" x14ac:dyDescent="0.15">
      <c r="A51" s="174" t="s">
        <v>325</v>
      </c>
      <c r="B51" s="177">
        <v>-3.484876683</v>
      </c>
      <c r="C51" s="177">
        <v>-3.4900374379999999</v>
      </c>
      <c r="D51" s="177">
        <v>-3.4952006450000002</v>
      </c>
      <c r="E51" s="177">
        <v>-3.7313085240000001</v>
      </c>
      <c r="F51" s="177">
        <v>-3.7161541420000002</v>
      </c>
      <c r="G51" s="177">
        <v>-3.335318864</v>
      </c>
      <c r="H51" s="177">
        <v>-3.3353840400000001</v>
      </c>
      <c r="I51" s="177">
        <v>-3.3354852770000001</v>
      </c>
      <c r="J51" s="177">
        <v>-3.3355698079999998</v>
      </c>
      <c r="K51" s="177">
        <v>-3.4427846240000002</v>
      </c>
      <c r="L51" s="177">
        <v>-3.4459959019999999</v>
      </c>
      <c r="M51" s="177">
        <v>-4.3998124509999998</v>
      </c>
      <c r="N51" s="177">
        <v>-3.7793285239999999</v>
      </c>
      <c r="O51" s="177">
        <v>-4.4499136530000003</v>
      </c>
      <c r="P51" s="177">
        <v>-3.8766441120000001</v>
      </c>
      <c r="Q51" s="174" t="s">
        <v>326</v>
      </c>
    </row>
    <row r="52" spans="1:17" x14ac:dyDescent="0.15">
      <c r="A52" s="68" t="s">
        <v>327</v>
      </c>
      <c r="B52" s="178">
        <v>2507.553322798</v>
      </c>
      <c r="C52" s="178">
        <v>2536.598055513</v>
      </c>
      <c r="D52" s="178">
        <v>2646.9434388119998</v>
      </c>
      <c r="E52" s="178">
        <v>2580.8224060570001</v>
      </c>
      <c r="F52" s="178">
        <v>2704.6192913220002</v>
      </c>
      <c r="G52" s="178">
        <v>2767.586927502</v>
      </c>
      <c r="H52" s="178">
        <v>2848.3568249290001</v>
      </c>
      <c r="I52" s="178">
        <v>2853.7183835840001</v>
      </c>
      <c r="J52" s="178">
        <v>2834.4740363840001</v>
      </c>
      <c r="K52" s="178">
        <v>2809.8195227149999</v>
      </c>
      <c r="L52" s="178">
        <v>2919.253254192</v>
      </c>
      <c r="M52" s="178">
        <v>3043.5897680799999</v>
      </c>
      <c r="N52" s="178">
        <v>3047.7691390599998</v>
      </c>
      <c r="O52" s="178">
        <v>2989.599580474</v>
      </c>
      <c r="P52" s="178">
        <v>2891.3764652710001</v>
      </c>
      <c r="Q52" s="68" t="s">
        <v>328</v>
      </c>
    </row>
    <row r="53" spans="1:17" x14ac:dyDescent="0.15">
      <c r="A53" s="185" t="s">
        <v>329</v>
      </c>
      <c r="B53" s="186">
        <v>4274.0037462869996</v>
      </c>
      <c r="C53" s="186">
        <v>4407.6197893899998</v>
      </c>
      <c r="D53" s="186">
        <v>4512.6506723720004</v>
      </c>
      <c r="E53" s="186">
        <v>4624.6241693989996</v>
      </c>
      <c r="F53" s="186">
        <v>4619.319092185</v>
      </c>
      <c r="G53" s="186">
        <v>4752.2354808059999</v>
      </c>
      <c r="H53" s="186">
        <v>4882.439885369</v>
      </c>
      <c r="I53" s="186">
        <v>4915.592870558</v>
      </c>
      <c r="J53" s="186">
        <v>5114.1955605539997</v>
      </c>
      <c r="K53" s="186">
        <v>5260.9728529780004</v>
      </c>
      <c r="L53" s="186">
        <v>5450.9204697380001</v>
      </c>
      <c r="M53" s="186">
        <v>5512.5795391880001</v>
      </c>
      <c r="N53" s="186">
        <v>6415.1569528010004</v>
      </c>
      <c r="O53" s="186">
        <v>6429.0292687840001</v>
      </c>
      <c r="P53" s="186">
        <v>6388.4548537669998</v>
      </c>
      <c r="Q53" s="185" t="s">
        <v>330</v>
      </c>
    </row>
    <row r="54" spans="1:17" ht="18" x14ac:dyDescent="0.15">
      <c r="A54" s="247"/>
      <c r="B54" s="248"/>
      <c r="C54" s="248"/>
      <c r="D54" s="248"/>
      <c r="E54" s="248"/>
      <c r="F54" s="248"/>
      <c r="G54" s="248"/>
      <c r="H54" s="248"/>
      <c r="I54" s="248"/>
      <c r="J54" s="248"/>
      <c r="K54" s="248"/>
      <c r="L54" s="248"/>
      <c r="M54" s="248"/>
      <c r="N54" s="248"/>
      <c r="O54" s="248"/>
      <c r="P54" s="248"/>
      <c r="Q54" s="249"/>
    </row>
    <row r="55" spans="1:17" x14ac:dyDescent="0.15">
      <c r="A55" s="138" t="s">
        <v>223</v>
      </c>
      <c r="B55" s="200"/>
      <c r="C55" s="200"/>
      <c r="D55" s="200"/>
      <c r="E55" s="200"/>
      <c r="F55" s="200"/>
      <c r="G55" s="200"/>
      <c r="H55" s="200"/>
    </row>
    <row r="56" spans="1:17" ht="32" customHeight="1" x14ac:dyDescent="0.15">
      <c r="A56" s="250" t="s">
        <v>387</v>
      </c>
      <c r="B56" s="250"/>
      <c r="C56" s="250"/>
      <c r="D56" s="250"/>
      <c r="E56" s="250"/>
      <c r="F56" s="250"/>
      <c r="G56" s="250"/>
      <c r="H56" s="250"/>
      <c r="I56" s="250"/>
      <c r="J56" s="250"/>
      <c r="K56" s="250"/>
      <c r="L56" s="250"/>
      <c r="M56" s="250"/>
      <c r="N56" s="250"/>
      <c r="O56" s="250"/>
      <c r="P56" s="250"/>
      <c r="Q56" s="250"/>
    </row>
    <row r="58" spans="1:17" x14ac:dyDescent="0.15">
      <c r="C58" s="197"/>
    </row>
    <row r="59" spans="1:17" x14ac:dyDescent="0.15">
      <c r="C59" s="197"/>
    </row>
  </sheetData>
  <mergeCells count="3">
    <mergeCell ref="A1:Q1"/>
    <mergeCell ref="A54:Q54"/>
    <mergeCell ref="A56:Q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6"/>
  <sheetViews>
    <sheetView showGridLines="0" zoomScaleNormal="100" workbookViewId="0">
      <pane xSplit="1" ySplit="2" topLeftCell="N12" activePane="bottomRight" state="frozen"/>
      <selection activeCell="C13" sqref="C13"/>
      <selection pane="topRight" activeCell="C13" sqref="C13"/>
      <selection pane="bottomLeft" activeCell="C13" sqref="C13"/>
      <selection pane="bottomRight" activeCell="R1" sqref="R1:R1048576"/>
    </sheetView>
  </sheetViews>
  <sheetFormatPr baseColWidth="10" defaultColWidth="8.6640625" defaultRowHeight="15" x14ac:dyDescent="0.2"/>
  <cols>
    <col min="1" max="1" width="29.5" style="169" bestFit="1" customWidth="1"/>
    <col min="2" max="2" width="10.5" style="169" customWidth="1"/>
    <col min="3" max="5" width="9.5" style="169" customWidth="1"/>
    <col min="6" max="16" width="9.33203125" style="169" customWidth="1"/>
    <col min="17" max="17" width="29.5" style="187" customWidth="1"/>
    <col min="18" max="16384" width="8.6640625" style="169"/>
  </cols>
  <sheetData>
    <row r="1" spans="1:17" ht="33" customHeight="1" x14ac:dyDescent="0.2">
      <c r="A1" s="251" t="s">
        <v>229</v>
      </c>
      <c r="B1" s="252"/>
      <c r="C1" s="252"/>
      <c r="D1" s="252"/>
      <c r="E1" s="252"/>
      <c r="F1" s="252"/>
      <c r="G1" s="252"/>
      <c r="H1" s="252"/>
      <c r="I1" s="252"/>
      <c r="J1" s="252"/>
      <c r="K1" s="252"/>
      <c r="L1" s="252"/>
      <c r="M1" s="252"/>
      <c r="N1" s="252"/>
      <c r="O1" s="252"/>
      <c r="P1" s="252"/>
      <c r="Q1" s="253"/>
    </row>
    <row r="2" spans="1:17" x14ac:dyDescent="0.2">
      <c r="A2" s="176" t="s">
        <v>230</v>
      </c>
      <c r="B2" s="188">
        <v>44562</v>
      </c>
      <c r="C2" s="188">
        <v>44593</v>
      </c>
      <c r="D2" s="188">
        <v>44621</v>
      </c>
      <c r="E2" s="188">
        <v>44652</v>
      </c>
      <c r="F2" s="188">
        <v>44682</v>
      </c>
      <c r="G2" s="188">
        <v>44713</v>
      </c>
      <c r="H2" s="188">
        <v>44743</v>
      </c>
      <c r="I2" s="188">
        <v>44774</v>
      </c>
      <c r="J2" s="188">
        <v>44805</v>
      </c>
      <c r="K2" s="188">
        <v>44835</v>
      </c>
      <c r="L2" s="188">
        <v>44866</v>
      </c>
      <c r="M2" s="188">
        <v>44896</v>
      </c>
      <c r="N2" s="188">
        <v>44927</v>
      </c>
      <c r="O2" s="188">
        <v>44958</v>
      </c>
      <c r="P2" s="188">
        <v>44986</v>
      </c>
      <c r="Q2" s="176" t="s">
        <v>238</v>
      </c>
    </row>
    <row r="3" spans="1:17" x14ac:dyDescent="0.2">
      <c r="A3" s="172" t="s">
        <v>331</v>
      </c>
      <c r="B3" s="173"/>
      <c r="C3" s="173"/>
      <c r="D3" s="173"/>
      <c r="E3" s="173"/>
      <c r="F3" s="173"/>
      <c r="G3" s="173"/>
      <c r="H3" s="173"/>
      <c r="I3" s="173"/>
      <c r="J3" s="173"/>
      <c r="K3" s="173"/>
      <c r="L3" s="173"/>
      <c r="M3" s="173"/>
      <c r="N3" s="173"/>
      <c r="O3" s="173"/>
      <c r="P3" s="173"/>
      <c r="Q3" s="189" t="s">
        <v>332</v>
      </c>
    </row>
    <row r="4" spans="1:17" x14ac:dyDescent="0.2">
      <c r="A4" s="190" t="s">
        <v>231</v>
      </c>
      <c r="B4" s="97">
        <v>437.61717129700003</v>
      </c>
      <c r="C4" s="97">
        <v>878.27752396699998</v>
      </c>
      <c r="D4" s="97">
        <v>1376.611915967</v>
      </c>
      <c r="E4" s="97">
        <v>1884.427356311</v>
      </c>
      <c r="F4" s="97">
        <v>2439.268509475</v>
      </c>
      <c r="G4" s="97">
        <v>3063.013608497</v>
      </c>
      <c r="H4" s="97">
        <v>3693.7137192199998</v>
      </c>
      <c r="I4" s="97">
        <v>4334.6189978820003</v>
      </c>
      <c r="J4" s="97">
        <v>5010.1342585270004</v>
      </c>
      <c r="K4" s="97">
        <v>5667.6150488049998</v>
      </c>
      <c r="L4" s="97">
        <v>6411.8155309209997</v>
      </c>
      <c r="M4" s="97">
        <v>8081.9916868910004</v>
      </c>
      <c r="N4" s="97">
        <v>820.50202516800005</v>
      </c>
      <c r="O4" s="97">
        <v>1549.298886973</v>
      </c>
      <c r="P4" s="97">
        <v>2409.3145083449999</v>
      </c>
      <c r="Q4" s="190" t="s">
        <v>333</v>
      </c>
    </row>
    <row r="5" spans="1:17" x14ac:dyDescent="0.2">
      <c r="A5" s="190" t="s">
        <v>232</v>
      </c>
      <c r="B5" s="97">
        <v>102.26725116900001</v>
      </c>
      <c r="C5" s="97">
        <v>208.02895573699999</v>
      </c>
      <c r="D5" s="97">
        <v>329.90666087699998</v>
      </c>
      <c r="E5" s="97">
        <v>463.02808120499998</v>
      </c>
      <c r="F5" s="97">
        <v>581.10421456799997</v>
      </c>
      <c r="G5" s="97">
        <v>711.17193953000003</v>
      </c>
      <c r="H5" s="97">
        <v>856.958401686</v>
      </c>
      <c r="I5" s="97">
        <v>1002.332757563</v>
      </c>
      <c r="J5" s="97">
        <v>1158.982444626</v>
      </c>
      <c r="K5" s="97">
        <v>1294.4463372319999</v>
      </c>
      <c r="L5" s="97">
        <v>1455.13714289</v>
      </c>
      <c r="M5" s="97">
        <v>1599.3352227559999</v>
      </c>
      <c r="N5" s="97">
        <v>155.46340103599999</v>
      </c>
      <c r="O5" s="97">
        <v>293.23177162399998</v>
      </c>
      <c r="P5" s="97">
        <v>444.39380684399998</v>
      </c>
      <c r="Q5" s="190" t="s">
        <v>334</v>
      </c>
    </row>
    <row r="6" spans="1:17" s="175" customFormat="1" x14ac:dyDescent="0.2">
      <c r="A6" s="190" t="s">
        <v>335</v>
      </c>
      <c r="B6" s="97">
        <v>9.5237192900000007</v>
      </c>
      <c r="C6" s="97">
        <v>18.695787339999999</v>
      </c>
      <c r="D6" s="97">
        <v>29.141848062000001</v>
      </c>
      <c r="E6" s="97">
        <v>39.309571243000001</v>
      </c>
      <c r="F6" s="97">
        <v>48.259611966999998</v>
      </c>
      <c r="G6" s="97">
        <v>58.646496081000002</v>
      </c>
      <c r="H6" s="97">
        <v>66.045977248</v>
      </c>
      <c r="I6" s="97">
        <v>80.093898886000005</v>
      </c>
      <c r="J6" s="97">
        <v>95.065316233999994</v>
      </c>
      <c r="K6" s="97">
        <v>109.66481168599999</v>
      </c>
      <c r="L6" s="97">
        <v>121.618566616</v>
      </c>
      <c r="M6" s="97">
        <v>144.01032613199999</v>
      </c>
      <c r="N6" s="97">
        <v>22.824011069000001</v>
      </c>
      <c r="O6" s="97">
        <v>38.089851005</v>
      </c>
      <c r="P6" s="97">
        <v>63.037226527000001</v>
      </c>
      <c r="Q6" s="190" t="s">
        <v>336</v>
      </c>
    </row>
    <row r="7" spans="1:17" x14ac:dyDescent="0.2">
      <c r="A7" s="172" t="s">
        <v>337</v>
      </c>
      <c r="B7" s="98">
        <v>549.40814175599996</v>
      </c>
      <c r="C7" s="98">
        <v>1105.0022670440001</v>
      </c>
      <c r="D7" s="98">
        <v>1735.6604249059999</v>
      </c>
      <c r="E7" s="98">
        <v>2386.765008759</v>
      </c>
      <c r="F7" s="98">
        <v>3068.63233601</v>
      </c>
      <c r="G7" s="98">
        <v>3832.832044108</v>
      </c>
      <c r="H7" s="98">
        <v>4616.7180981539996</v>
      </c>
      <c r="I7" s="98">
        <v>5417.0456543310002</v>
      </c>
      <c r="J7" s="98">
        <v>6264.1820193869999</v>
      </c>
      <c r="K7" s="98">
        <v>7071.726197723</v>
      </c>
      <c r="L7" s="98">
        <v>7988.5712404269998</v>
      </c>
      <c r="M7" s="98">
        <v>9825.3372357789995</v>
      </c>
      <c r="N7" s="98">
        <v>998.78943727299998</v>
      </c>
      <c r="O7" s="98">
        <v>1880.6205096020001</v>
      </c>
      <c r="P7" s="98">
        <v>2916.7455417159999</v>
      </c>
      <c r="Q7" s="172" t="s">
        <v>338</v>
      </c>
    </row>
    <row r="8" spans="1:17" x14ac:dyDescent="0.2">
      <c r="A8" s="172" t="s">
        <v>339</v>
      </c>
      <c r="B8" s="97"/>
      <c r="C8" s="97"/>
      <c r="D8" s="97"/>
      <c r="E8" s="97"/>
      <c r="F8" s="97"/>
      <c r="G8" s="97"/>
      <c r="H8" s="97"/>
      <c r="I8" s="97"/>
      <c r="J8" s="97">
        <v>0</v>
      </c>
      <c r="K8" s="97"/>
      <c r="L8" s="97"/>
      <c r="M8" s="97"/>
      <c r="N8" s="97"/>
      <c r="O8" s="97"/>
      <c r="P8" s="97"/>
      <c r="Q8" s="172" t="s">
        <v>340</v>
      </c>
    </row>
    <row r="9" spans="1:17" x14ac:dyDescent="0.2">
      <c r="A9" s="190" t="s">
        <v>341</v>
      </c>
      <c r="B9" s="97">
        <v>154.46505124800001</v>
      </c>
      <c r="C9" s="97">
        <v>309.59179633299999</v>
      </c>
      <c r="D9" s="97">
        <v>478.34474984600001</v>
      </c>
      <c r="E9" s="97">
        <v>685.59896178099996</v>
      </c>
      <c r="F9" s="97">
        <v>860.32499998499998</v>
      </c>
      <c r="G9" s="97">
        <v>1034.176216589</v>
      </c>
      <c r="H9" s="97">
        <v>1211.920752599</v>
      </c>
      <c r="I9" s="97">
        <v>1383.5015561380001</v>
      </c>
      <c r="J9" s="97">
        <v>1553.7817475530001</v>
      </c>
      <c r="K9" s="97">
        <v>1736.0545358259999</v>
      </c>
      <c r="L9" s="97">
        <v>1923.193085525</v>
      </c>
      <c r="M9" s="97">
        <v>2101.8132152899998</v>
      </c>
      <c r="N9" s="97">
        <v>212.93798225099999</v>
      </c>
      <c r="O9" s="97">
        <v>383.45498228100001</v>
      </c>
      <c r="P9" s="97">
        <v>590.562869148</v>
      </c>
      <c r="Q9" s="190" t="s">
        <v>342</v>
      </c>
    </row>
    <row r="10" spans="1:17" x14ac:dyDescent="0.2">
      <c r="A10" s="190" t="s">
        <v>343</v>
      </c>
      <c r="B10" s="97">
        <v>145.15842025699999</v>
      </c>
      <c r="C10" s="97">
        <v>301.85644491800002</v>
      </c>
      <c r="D10" s="97">
        <v>488.50121359500002</v>
      </c>
      <c r="E10" s="97">
        <v>697.54524699800004</v>
      </c>
      <c r="F10" s="97">
        <v>938.61447054200005</v>
      </c>
      <c r="G10" s="97">
        <v>1197.868315701</v>
      </c>
      <c r="H10" s="97">
        <v>1464.8585466930001</v>
      </c>
      <c r="I10" s="97">
        <v>1738.6715564000001</v>
      </c>
      <c r="J10" s="97">
        <v>2030.122393567</v>
      </c>
      <c r="K10" s="97">
        <v>2303.2924316059998</v>
      </c>
      <c r="L10" s="97">
        <v>2570.2888780090002</v>
      </c>
      <c r="M10" s="97">
        <v>3210.5797651930002</v>
      </c>
      <c r="N10" s="97">
        <v>299.202140939</v>
      </c>
      <c r="O10" s="97">
        <v>594.55748712399998</v>
      </c>
      <c r="P10" s="97">
        <v>894.78795600199999</v>
      </c>
      <c r="Q10" s="190" t="s">
        <v>344</v>
      </c>
    </row>
    <row r="11" spans="1:17" x14ac:dyDescent="0.2">
      <c r="A11" s="190" t="s">
        <v>233</v>
      </c>
      <c r="B11" s="97">
        <v>137.41047567000001</v>
      </c>
      <c r="C11" s="97">
        <v>278.83740471499999</v>
      </c>
      <c r="D11" s="97">
        <v>449.17329620499999</v>
      </c>
      <c r="E11" s="97">
        <v>606.91824002999999</v>
      </c>
      <c r="F11" s="97">
        <v>775.94359213099995</v>
      </c>
      <c r="G11" s="97">
        <v>914.19724536700005</v>
      </c>
      <c r="H11" s="97">
        <v>1047.8921291950001</v>
      </c>
      <c r="I11" s="97">
        <v>1203.255354635</v>
      </c>
      <c r="J11" s="97">
        <v>1383.452078987</v>
      </c>
      <c r="K11" s="97">
        <v>1538.3756430989999</v>
      </c>
      <c r="L11" s="97">
        <v>1711.393251517</v>
      </c>
      <c r="M11" s="97">
        <v>2040.7436567049999</v>
      </c>
      <c r="N11" s="97">
        <v>167.55041514800001</v>
      </c>
      <c r="O11" s="97">
        <v>339.097110042</v>
      </c>
      <c r="P11" s="97">
        <v>530.49582984799997</v>
      </c>
      <c r="Q11" s="190" t="s">
        <v>345</v>
      </c>
    </row>
    <row r="12" spans="1:17" s="175" customFormat="1" x14ac:dyDescent="0.2">
      <c r="A12" s="190" t="s">
        <v>346</v>
      </c>
      <c r="B12" s="97">
        <v>72.111262382999996</v>
      </c>
      <c r="C12" s="97">
        <v>128.79135994800001</v>
      </c>
      <c r="D12" s="97">
        <v>197.733607181</v>
      </c>
      <c r="E12" s="97">
        <v>274.45274301699999</v>
      </c>
      <c r="F12" s="97">
        <v>349.11741612600002</v>
      </c>
      <c r="G12" s="97">
        <v>424.23781509600002</v>
      </c>
      <c r="H12" s="97">
        <v>506.14570994299999</v>
      </c>
      <c r="I12" s="97">
        <v>588.43030368999996</v>
      </c>
      <c r="J12" s="97">
        <v>667.42135054699997</v>
      </c>
      <c r="K12" s="97">
        <v>745.34309367100002</v>
      </c>
      <c r="L12" s="97">
        <v>814.30470845900004</v>
      </c>
      <c r="M12" s="97">
        <v>1201.3540329540001</v>
      </c>
      <c r="N12" s="97">
        <v>94.085173772000005</v>
      </c>
      <c r="O12" s="97">
        <v>176.041710776</v>
      </c>
      <c r="P12" s="97">
        <v>262.199714503</v>
      </c>
      <c r="Q12" s="190" t="s">
        <v>347</v>
      </c>
    </row>
    <row r="13" spans="1:17" x14ac:dyDescent="0.2">
      <c r="A13" s="190" t="s">
        <v>235</v>
      </c>
      <c r="B13" s="97">
        <v>7.7108687810000003</v>
      </c>
      <c r="C13" s="97">
        <v>15.457320314</v>
      </c>
      <c r="D13" s="97">
        <v>22.540503320999999</v>
      </c>
      <c r="E13" s="97">
        <v>30.427162684999999</v>
      </c>
      <c r="F13" s="97">
        <v>39.504320227000001</v>
      </c>
      <c r="G13" s="97">
        <v>48.866316224000002</v>
      </c>
      <c r="H13" s="97">
        <v>57.922330905000003</v>
      </c>
      <c r="I13" s="97">
        <v>68.075690971</v>
      </c>
      <c r="J13" s="97">
        <v>77.619547802</v>
      </c>
      <c r="K13" s="97">
        <v>87.440777663000006</v>
      </c>
      <c r="L13" s="97">
        <v>97.309602476999999</v>
      </c>
      <c r="M13" s="97">
        <v>107.45164525</v>
      </c>
      <c r="N13" s="97">
        <v>11.867444839999999</v>
      </c>
      <c r="O13" s="97">
        <v>22.98519976</v>
      </c>
      <c r="P13" s="97">
        <v>29.430455751</v>
      </c>
      <c r="Q13" s="190" t="s">
        <v>348</v>
      </c>
    </row>
    <row r="14" spans="1:17" x14ac:dyDescent="0.2">
      <c r="A14" s="190" t="s">
        <v>349</v>
      </c>
      <c r="B14" s="97">
        <v>6.9996821750000002</v>
      </c>
      <c r="C14" s="97">
        <v>14.498584920000001</v>
      </c>
      <c r="D14" s="97">
        <v>22.587525679999999</v>
      </c>
      <c r="E14" s="97">
        <v>29.695213775999999</v>
      </c>
      <c r="F14" s="97">
        <v>37.334132328000003</v>
      </c>
      <c r="G14" s="97">
        <v>45.253676714000001</v>
      </c>
      <c r="H14" s="97">
        <v>52.733407999000001</v>
      </c>
      <c r="I14" s="97">
        <v>63.604813436999997</v>
      </c>
      <c r="J14" s="97">
        <v>67.316387379000005</v>
      </c>
      <c r="K14" s="97">
        <v>74.218168477000006</v>
      </c>
      <c r="L14" s="97">
        <v>81.971752605999995</v>
      </c>
      <c r="M14" s="97">
        <v>93.350527748000005</v>
      </c>
      <c r="N14" s="97">
        <v>9.3333676309999998</v>
      </c>
      <c r="O14" s="97">
        <v>18.130875934999999</v>
      </c>
      <c r="P14" s="97">
        <v>26.419709108999999</v>
      </c>
      <c r="Q14" s="190" t="s">
        <v>350</v>
      </c>
    </row>
    <row r="15" spans="1:17" s="191" customFormat="1" x14ac:dyDescent="0.2">
      <c r="A15" s="190" t="s">
        <v>234</v>
      </c>
      <c r="B15" s="97">
        <v>28.18102859</v>
      </c>
      <c r="C15" s="97">
        <v>55.009501059999998</v>
      </c>
      <c r="D15" s="97">
        <v>85.477383239999995</v>
      </c>
      <c r="E15" s="97">
        <v>119.429035633</v>
      </c>
      <c r="F15" s="97">
        <v>148.21921348999999</v>
      </c>
      <c r="G15" s="97">
        <v>176.71259996399999</v>
      </c>
      <c r="H15" s="97">
        <v>228.51869638100001</v>
      </c>
      <c r="I15" s="97">
        <v>261.883647962</v>
      </c>
      <c r="J15" s="97">
        <v>301.965695342</v>
      </c>
      <c r="K15" s="97">
        <v>351.00839869800001</v>
      </c>
      <c r="L15" s="97">
        <v>386.86262009400002</v>
      </c>
      <c r="M15" s="97">
        <v>442.88879040400002</v>
      </c>
      <c r="N15" s="97">
        <v>29.838384748999999</v>
      </c>
      <c r="O15" s="97">
        <v>53.050087695000002</v>
      </c>
      <c r="P15" s="97">
        <v>75.854651278999995</v>
      </c>
      <c r="Q15" s="190" t="s">
        <v>351</v>
      </c>
    </row>
    <row r="16" spans="1:17" x14ac:dyDescent="0.2">
      <c r="A16" s="190" t="s">
        <v>352</v>
      </c>
      <c r="B16" s="97">
        <v>15.902046174000001</v>
      </c>
      <c r="C16" s="97">
        <v>30.865201325000001</v>
      </c>
      <c r="D16" s="97">
        <v>45.447694601999999</v>
      </c>
      <c r="E16" s="97">
        <v>69.223251466999997</v>
      </c>
      <c r="F16" s="97">
        <v>85.095372334999993</v>
      </c>
      <c r="G16" s="97">
        <v>102.11402246599999</v>
      </c>
      <c r="H16" s="97">
        <v>127.28671631500001</v>
      </c>
      <c r="I16" s="97">
        <v>181.59998026299999</v>
      </c>
      <c r="J16" s="97">
        <v>232.392013453</v>
      </c>
      <c r="K16" s="97">
        <v>288.23396433800002</v>
      </c>
      <c r="L16" s="97">
        <v>342.40010243299997</v>
      </c>
      <c r="M16" s="97">
        <v>409.08304159900001</v>
      </c>
      <c r="N16" s="97">
        <v>65.672664397000005</v>
      </c>
      <c r="O16" s="97">
        <v>89.536745048</v>
      </c>
      <c r="P16" s="97">
        <v>138.21442561500001</v>
      </c>
      <c r="Q16" s="190" t="s">
        <v>353</v>
      </c>
    </row>
    <row r="17" spans="1:17" x14ac:dyDescent="0.2">
      <c r="A17" s="68" t="s">
        <v>354</v>
      </c>
      <c r="B17" s="98">
        <v>567.93883527800006</v>
      </c>
      <c r="C17" s="98">
        <v>1134.9076135329999</v>
      </c>
      <c r="D17" s="98">
        <v>1789.80597367</v>
      </c>
      <c r="E17" s="98">
        <v>2513.289855387</v>
      </c>
      <c r="F17" s="98">
        <v>3234.1535171639998</v>
      </c>
      <c r="G17" s="98">
        <v>3943.4262081209999</v>
      </c>
      <c r="H17" s="98">
        <v>4697.2782900299999</v>
      </c>
      <c r="I17" s="98">
        <v>5489.0229034960003</v>
      </c>
      <c r="J17" s="98">
        <v>6314.0712146300002</v>
      </c>
      <c r="K17" s="98">
        <v>7123.967013378</v>
      </c>
      <c r="L17" s="98">
        <v>7927.7240011200001</v>
      </c>
      <c r="M17" s="98">
        <v>9607.2646751430002</v>
      </c>
      <c r="N17" s="98">
        <v>890.48757372700004</v>
      </c>
      <c r="O17" s="98">
        <v>1676.8541986610001</v>
      </c>
      <c r="P17" s="98">
        <v>2547.9656112550001</v>
      </c>
      <c r="Q17" s="68" t="s">
        <v>355</v>
      </c>
    </row>
    <row r="18" spans="1:17" s="191" customFormat="1" x14ac:dyDescent="0.2">
      <c r="A18" s="68" t="s">
        <v>356</v>
      </c>
      <c r="B18" s="98">
        <v>-18.530693522</v>
      </c>
      <c r="C18" s="98">
        <v>-29.905346488999999</v>
      </c>
      <c r="D18" s="98">
        <v>-54.145548763999997</v>
      </c>
      <c r="E18" s="98">
        <v>-126.52484662800001</v>
      </c>
      <c r="F18" s="98">
        <v>-165.521181154</v>
      </c>
      <c r="G18" s="98">
        <v>-110.594164013</v>
      </c>
      <c r="H18" s="98">
        <v>-80.560191876000005</v>
      </c>
      <c r="I18" s="98">
        <v>-71.977249165000003</v>
      </c>
      <c r="J18" s="98">
        <v>-49.889195243000003</v>
      </c>
      <c r="K18" s="98">
        <v>-52.240815654999999</v>
      </c>
      <c r="L18" s="98">
        <v>60.847239307000002</v>
      </c>
      <c r="M18" s="98">
        <v>218.07256063599999</v>
      </c>
      <c r="N18" s="98">
        <v>108.30186354600001</v>
      </c>
      <c r="O18" s="98">
        <v>203.766310941</v>
      </c>
      <c r="P18" s="98">
        <v>368.77993046099999</v>
      </c>
      <c r="Q18" s="68" t="s">
        <v>357</v>
      </c>
    </row>
    <row r="19" spans="1:17" x14ac:dyDescent="0.2">
      <c r="A19" s="68" t="s">
        <v>358</v>
      </c>
      <c r="B19" s="97"/>
      <c r="C19" s="97"/>
      <c r="D19" s="97"/>
      <c r="E19" s="97"/>
      <c r="F19" s="97"/>
      <c r="G19" s="97"/>
      <c r="H19" s="97"/>
      <c r="I19" s="97"/>
      <c r="J19" s="97">
        <v>0</v>
      </c>
      <c r="K19" s="97"/>
      <c r="L19" s="97"/>
      <c r="M19" s="97"/>
      <c r="N19" s="97"/>
      <c r="O19" s="97"/>
      <c r="P19" s="97"/>
      <c r="Q19" s="68" t="s">
        <v>359</v>
      </c>
    </row>
    <row r="20" spans="1:17" s="175" customFormat="1" x14ac:dyDescent="0.2">
      <c r="A20" s="190" t="s">
        <v>360</v>
      </c>
      <c r="B20" s="97">
        <v>1.776552616</v>
      </c>
      <c r="C20" s="97">
        <v>3.4458936279999999</v>
      </c>
      <c r="D20" s="97">
        <v>5.3052781969999998</v>
      </c>
      <c r="E20" s="97">
        <v>7.3882936580000003</v>
      </c>
      <c r="F20" s="97">
        <v>9.6083896650000007</v>
      </c>
      <c r="G20" s="97">
        <v>11.825127451</v>
      </c>
      <c r="H20" s="97">
        <v>14.281189278999999</v>
      </c>
      <c r="I20" s="97">
        <v>16.672083577999999</v>
      </c>
      <c r="J20" s="97">
        <v>19.30886791</v>
      </c>
      <c r="K20" s="97">
        <v>21.824918169</v>
      </c>
      <c r="L20" s="97">
        <v>24.432810615000001</v>
      </c>
      <c r="M20" s="97">
        <v>27.307256374000001</v>
      </c>
      <c r="N20" s="97">
        <v>3.4220746950000001</v>
      </c>
      <c r="O20" s="97">
        <v>6.1437637389999997</v>
      </c>
      <c r="P20" s="97">
        <v>9.3190935489999998</v>
      </c>
      <c r="Q20" s="190" t="s">
        <v>361</v>
      </c>
    </row>
    <row r="21" spans="1:17" s="175" customFormat="1" x14ac:dyDescent="0.2">
      <c r="A21" s="190" t="s">
        <v>362</v>
      </c>
      <c r="B21" s="97">
        <v>29.093339605000001</v>
      </c>
      <c r="C21" s="97">
        <v>60.543168219999998</v>
      </c>
      <c r="D21" s="97">
        <v>90.693344034000006</v>
      </c>
      <c r="E21" s="97">
        <v>112.890618557</v>
      </c>
      <c r="F21" s="97">
        <v>136.924919553</v>
      </c>
      <c r="G21" s="97">
        <v>153.06026122</v>
      </c>
      <c r="H21" s="97">
        <v>170.87799652499999</v>
      </c>
      <c r="I21" s="97">
        <v>196.096699898</v>
      </c>
      <c r="J21" s="97">
        <v>205.52466025000001</v>
      </c>
      <c r="K21" s="97">
        <v>211.814739269</v>
      </c>
      <c r="L21" s="97">
        <v>238.49798701</v>
      </c>
      <c r="M21" s="97">
        <v>274.69715048500001</v>
      </c>
      <c r="N21" s="97">
        <v>27.117142920999999</v>
      </c>
      <c r="O21" s="97">
        <v>53.447848503000003</v>
      </c>
      <c r="P21" s="97">
        <v>81.010339541999997</v>
      </c>
      <c r="Q21" s="190" t="s">
        <v>363</v>
      </c>
    </row>
    <row r="22" spans="1:17" x14ac:dyDescent="0.2">
      <c r="A22" s="68" t="s">
        <v>364</v>
      </c>
      <c r="B22" s="98">
        <v>30.869892221000001</v>
      </c>
      <c r="C22" s="98">
        <v>63.989061847999999</v>
      </c>
      <c r="D22" s="98">
        <v>95.998622230999999</v>
      </c>
      <c r="E22" s="98">
        <v>120.27891221500001</v>
      </c>
      <c r="F22" s="98">
        <v>146.533309218</v>
      </c>
      <c r="G22" s="98">
        <v>164.88538867099999</v>
      </c>
      <c r="H22" s="98">
        <v>185.159185804</v>
      </c>
      <c r="I22" s="98">
        <v>212.76878347600001</v>
      </c>
      <c r="J22" s="98">
        <v>224.83352815999999</v>
      </c>
      <c r="K22" s="98">
        <v>233.639657438</v>
      </c>
      <c r="L22" s="98">
        <v>262.93079762500003</v>
      </c>
      <c r="M22" s="98">
        <v>302.00440685900003</v>
      </c>
      <c r="N22" s="98">
        <v>30.539217615999998</v>
      </c>
      <c r="O22" s="98">
        <v>59.591612241999997</v>
      </c>
      <c r="P22" s="98">
        <v>90.329433090999999</v>
      </c>
      <c r="Q22" s="68" t="s">
        <v>365</v>
      </c>
    </row>
    <row r="23" spans="1:17" x14ac:dyDescent="0.2">
      <c r="A23" s="68" t="s">
        <v>366</v>
      </c>
      <c r="B23" s="97"/>
      <c r="C23" s="97"/>
      <c r="D23" s="97"/>
      <c r="E23" s="97"/>
      <c r="F23" s="97"/>
      <c r="G23" s="97"/>
      <c r="H23" s="97"/>
      <c r="I23" s="97"/>
      <c r="J23" s="97">
        <v>0</v>
      </c>
      <c r="K23" s="97"/>
      <c r="L23" s="97"/>
      <c r="M23" s="97"/>
      <c r="N23" s="97"/>
      <c r="O23" s="97"/>
      <c r="P23" s="97"/>
      <c r="Q23" s="68" t="s">
        <v>367</v>
      </c>
    </row>
    <row r="24" spans="1:17" s="175" customFormat="1" x14ac:dyDescent="0.2">
      <c r="A24" s="190" t="s">
        <v>368</v>
      </c>
      <c r="B24" s="97">
        <v>1.739986958</v>
      </c>
      <c r="C24" s="97">
        <v>5.1020547479999996</v>
      </c>
      <c r="D24" s="97">
        <v>10.159077286</v>
      </c>
      <c r="E24" s="97">
        <v>13.155913958999999</v>
      </c>
      <c r="F24" s="97">
        <v>14.794719175000001</v>
      </c>
      <c r="G24" s="97">
        <v>17.170508949999999</v>
      </c>
      <c r="H24" s="97">
        <v>19.924538974000001</v>
      </c>
      <c r="I24" s="97">
        <v>21.354272269999999</v>
      </c>
      <c r="J24" s="97">
        <v>25.466310151999998</v>
      </c>
      <c r="K24" s="97">
        <v>25.666125377</v>
      </c>
      <c r="L24" s="97">
        <v>26.863592805</v>
      </c>
      <c r="M24" s="97">
        <v>28.624489132000001</v>
      </c>
      <c r="N24" s="97">
        <v>0.28581554399999998</v>
      </c>
      <c r="O24" s="97">
        <v>0.64351574199999995</v>
      </c>
      <c r="P24" s="97">
        <v>0.94593302599999995</v>
      </c>
      <c r="Q24" s="190" t="s">
        <v>369</v>
      </c>
    </row>
    <row r="25" spans="1:17" x14ac:dyDescent="0.2">
      <c r="A25" s="190" t="s">
        <v>370</v>
      </c>
      <c r="B25" s="97">
        <v>4.2108884680000003</v>
      </c>
      <c r="C25" s="97">
        <v>8.8064705849999996</v>
      </c>
      <c r="D25" s="97">
        <v>14.729415587</v>
      </c>
      <c r="E25" s="97">
        <v>19.730949954</v>
      </c>
      <c r="F25" s="97">
        <v>24.549549202000001</v>
      </c>
      <c r="G25" s="97">
        <v>30.722267637000002</v>
      </c>
      <c r="H25" s="97">
        <v>36.233299723000002</v>
      </c>
      <c r="I25" s="97">
        <v>41.388875804000001</v>
      </c>
      <c r="J25" s="97">
        <v>46.628693196999997</v>
      </c>
      <c r="K25" s="97">
        <v>51.051277087999999</v>
      </c>
      <c r="L25" s="97">
        <v>55.760393147999999</v>
      </c>
      <c r="M25" s="97">
        <v>60.824348784000001</v>
      </c>
      <c r="N25" s="97">
        <v>12.463960551</v>
      </c>
      <c r="O25" s="97">
        <v>12.254554231</v>
      </c>
      <c r="P25" s="97">
        <v>14.28915497</v>
      </c>
      <c r="Q25" s="190" t="s">
        <v>371</v>
      </c>
    </row>
    <row r="26" spans="1:17" s="175" customFormat="1" x14ac:dyDescent="0.2">
      <c r="A26" s="190" t="s">
        <v>372</v>
      </c>
      <c r="B26" s="97">
        <v>0.79811941099999995</v>
      </c>
      <c r="C26" s="97">
        <v>1.829981471</v>
      </c>
      <c r="D26" s="97">
        <v>1.936127207</v>
      </c>
      <c r="E26" s="97">
        <v>2.9409621640000001</v>
      </c>
      <c r="F26" s="97">
        <v>5.6900569059999997</v>
      </c>
      <c r="G26" s="97">
        <v>12.880308318000001</v>
      </c>
      <c r="H26" s="97">
        <v>13.834445844999999</v>
      </c>
      <c r="I26" s="97">
        <v>11.505837411</v>
      </c>
      <c r="J26" s="97">
        <v>16.982873339000001</v>
      </c>
      <c r="K26" s="97">
        <v>19.799073699000001</v>
      </c>
      <c r="L26" s="97">
        <v>27.042177949999999</v>
      </c>
      <c r="M26" s="97">
        <v>26.526305966999999</v>
      </c>
      <c r="N26" s="97">
        <v>0.30813047999999998</v>
      </c>
      <c r="O26" s="97">
        <v>11.622587669</v>
      </c>
      <c r="P26" s="97">
        <v>6.7004881530000002</v>
      </c>
      <c r="Q26" s="190" t="s">
        <v>373</v>
      </c>
    </row>
    <row r="27" spans="1:17" x14ac:dyDescent="0.2">
      <c r="A27" s="16" t="s">
        <v>374</v>
      </c>
      <c r="B27" s="97">
        <v>13.014724307</v>
      </c>
      <c r="C27" s="97">
        <v>23.634159497999999</v>
      </c>
      <c r="D27" s="97">
        <v>36.709142118999999</v>
      </c>
      <c r="E27" s="97">
        <v>55.063882526999997</v>
      </c>
      <c r="F27" s="97">
        <v>82.724288463999997</v>
      </c>
      <c r="G27" s="97">
        <v>110.26923696</v>
      </c>
      <c r="H27" s="97">
        <v>148.68719730800001</v>
      </c>
      <c r="I27" s="97">
        <v>156.03862005299999</v>
      </c>
      <c r="J27" s="97">
        <v>194.76649368700001</v>
      </c>
      <c r="K27" s="97">
        <v>233.68119404199999</v>
      </c>
      <c r="L27" s="97">
        <v>277.43799365199999</v>
      </c>
      <c r="M27" s="97">
        <v>344.19131466900001</v>
      </c>
      <c r="N27" s="97">
        <v>50.596567792000002</v>
      </c>
      <c r="O27" s="97">
        <v>100.063289279</v>
      </c>
      <c r="P27" s="97">
        <v>157.886751721</v>
      </c>
      <c r="Q27" s="16" t="s">
        <v>375</v>
      </c>
    </row>
    <row r="28" spans="1:17" x14ac:dyDescent="0.2">
      <c r="A28" s="192" t="s">
        <v>376</v>
      </c>
      <c r="B28" s="98">
        <v>19.763719144</v>
      </c>
      <c r="C28" s="98">
        <v>39.372666301999999</v>
      </c>
      <c r="D28" s="98">
        <v>63.533762199000002</v>
      </c>
      <c r="E28" s="98">
        <v>90.891708604000002</v>
      </c>
      <c r="F28" s="98">
        <v>127.758613747</v>
      </c>
      <c r="G28" s="98">
        <v>171.04232186499999</v>
      </c>
      <c r="H28" s="98">
        <v>218.67948185</v>
      </c>
      <c r="I28" s="98">
        <v>230.28760553800001</v>
      </c>
      <c r="J28" s="98">
        <v>283.84437037499998</v>
      </c>
      <c r="K28" s="98">
        <v>330.197670206</v>
      </c>
      <c r="L28" s="98">
        <v>387.10415755499997</v>
      </c>
      <c r="M28" s="98">
        <v>460.16645855199999</v>
      </c>
      <c r="N28" s="98">
        <v>63.654474366999999</v>
      </c>
      <c r="O28" s="98">
        <v>124.58394692100001</v>
      </c>
      <c r="P28" s="98">
        <v>179.82232787000001</v>
      </c>
      <c r="Q28" s="61" t="s">
        <v>377</v>
      </c>
    </row>
    <row r="29" spans="1:17" x14ac:dyDescent="0.2">
      <c r="A29" s="192" t="s">
        <v>378</v>
      </c>
      <c r="B29" s="98">
        <v>-7.4245204449999997</v>
      </c>
      <c r="C29" s="98">
        <v>-5.2889509429999997</v>
      </c>
      <c r="D29" s="98">
        <v>-21.680688732</v>
      </c>
      <c r="E29" s="98">
        <v>-97.137643017000002</v>
      </c>
      <c r="F29" s="98">
        <v>-146.746485683</v>
      </c>
      <c r="G29" s="98">
        <v>-116.751097207</v>
      </c>
      <c r="H29" s="98">
        <v>-114.080487922</v>
      </c>
      <c r="I29" s="98">
        <v>-89.496071227000002</v>
      </c>
      <c r="J29" s="98">
        <v>-108.900037458</v>
      </c>
      <c r="K29" s="98">
        <v>-148.798828423</v>
      </c>
      <c r="L29" s="98">
        <v>-63.326120623000001</v>
      </c>
      <c r="M29" s="98">
        <v>59.910508943000004</v>
      </c>
      <c r="N29" s="98">
        <v>75.186606795000003</v>
      </c>
      <c r="O29" s="98">
        <v>138.77397626199999</v>
      </c>
      <c r="P29" s="98">
        <v>279.28703568200001</v>
      </c>
      <c r="Q29" s="61" t="s">
        <v>379</v>
      </c>
    </row>
    <row r="30" spans="1:17" x14ac:dyDescent="0.2">
      <c r="A30" s="193" t="s">
        <v>236</v>
      </c>
      <c r="B30" s="97">
        <v>8.7165442790000007</v>
      </c>
      <c r="C30" s="97">
        <v>18.031752878999999</v>
      </c>
      <c r="D30" s="97">
        <v>22.413704287000002</v>
      </c>
      <c r="E30" s="97">
        <v>19.040066061000001</v>
      </c>
      <c r="F30" s="97">
        <v>22.523603847</v>
      </c>
      <c r="G30" s="97">
        <v>29.475313255</v>
      </c>
      <c r="H30" s="97">
        <v>31.567209874</v>
      </c>
      <c r="I30" s="97">
        <v>33.978579215000003</v>
      </c>
      <c r="J30" s="97">
        <v>33.226160950000001</v>
      </c>
      <c r="K30" s="97">
        <v>37.936341358</v>
      </c>
      <c r="L30" s="97">
        <v>61.013276929</v>
      </c>
      <c r="M30" s="97">
        <v>100.961666924</v>
      </c>
      <c r="N30" s="97">
        <v>24.711312465999999</v>
      </c>
      <c r="O30" s="97">
        <v>40.519599022999998</v>
      </c>
      <c r="P30" s="97">
        <v>72.806558609999996</v>
      </c>
      <c r="Q30" s="8" t="s">
        <v>380</v>
      </c>
    </row>
    <row r="31" spans="1:17" x14ac:dyDescent="0.2">
      <c r="A31" s="192" t="s">
        <v>381</v>
      </c>
      <c r="B31" s="98">
        <v>-16.141064724</v>
      </c>
      <c r="C31" s="98">
        <v>-23.320703821999999</v>
      </c>
      <c r="D31" s="98">
        <v>-44.094393019000002</v>
      </c>
      <c r="E31" s="98">
        <v>-116.17770907800001</v>
      </c>
      <c r="F31" s="98">
        <v>-169.27008953000001</v>
      </c>
      <c r="G31" s="98">
        <v>-146.22641046199999</v>
      </c>
      <c r="H31" s="98">
        <v>-145.64769779599999</v>
      </c>
      <c r="I31" s="98">
        <v>-123.474650442</v>
      </c>
      <c r="J31" s="98">
        <v>-142.12619840799999</v>
      </c>
      <c r="K31" s="98">
        <v>-186.735169781</v>
      </c>
      <c r="L31" s="98">
        <v>-124.33939755199999</v>
      </c>
      <c r="M31" s="98">
        <v>-41.051157981000003</v>
      </c>
      <c r="N31" s="98">
        <v>50.475294329</v>
      </c>
      <c r="O31" s="98">
        <v>98.254377238999993</v>
      </c>
      <c r="P31" s="98">
        <v>206.48047707200001</v>
      </c>
      <c r="Q31" s="61" t="s">
        <v>382</v>
      </c>
    </row>
    <row r="32" spans="1:17" x14ac:dyDescent="0.2">
      <c r="A32" s="58" t="s">
        <v>237</v>
      </c>
      <c r="B32" s="97">
        <v>0.30715436800000001</v>
      </c>
      <c r="C32" s="97">
        <v>0.289945232</v>
      </c>
      <c r="D32" s="97">
        <v>0.272738549</v>
      </c>
      <c r="E32" s="97">
        <v>0.15655702599999999</v>
      </c>
      <c r="F32" s="97">
        <v>0.155915313</v>
      </c>
      <c r="G32" s="97">
        <v>-9.5627224999999996E-2</v>
      </c>
      <c r="H32" s="97">
        <v>-0.10820590300000001</v>
      </c>
      <c r="I32" s="97">
        <v>-0.107373318</v>
      </c>
      <c r="J32" s="97">
        <v>0.887948395</v>
      </c>
      <c r="K32" s="97">
        <v>0.65754644299999998</v>
      </c>
      <c r="L32" s="97">
        <v>0.77636282400000001</v>
      </c>
      <c r="M32" s="97">
        <v>1.23587249</v>
      </c>
      <c r="N32" s="97">
        <v>-4.6874730000000002E-3</v>
      </c>
      <c r="O32" s="97">
        <v>0.20754957900000001</v>
      </c>
      <c r="P32" s="97">
        <v>0.23405356899999999</v>
      </c>
      <c r="Q32" s="16" t="s">
        <v>383</v>
      </c>
    </row>
    <row r="33" spans="1:17" x14ac:dyDescent="0.2">
      <c r="A33" s="192" t="s">
        <v>384</v>
      </c>
      <c r="B33" s="98">
        <v>-15.833910356000001</v>
      </c>
      <c r="C33" s="98">
        <v>-23.030758590000001</v>
      </c>
      <c r="D33" s="98">
        <v>-43.821654469999999</v>
      </c>
      <c r="E33" s="98">
        <v>-116.02115205200001</v>
      </c>
      <c r="F33" s="98">
        <v>-169.114174217</v>
      </c>
      <c r="G33" s="98">
        <v>-146.32203768700001</v>
      </c>
      <c r="H33" s="98">
        <v>-145.75590369899999</v>
      </c>
      <c r="I33" s="98">
        <v>-123.58202376</v>
      </c>
      <c r="J33" s="98">
        <v>-141.238250013</v>
      </c>
      <c r="K33" s="98">
        <v>-186.077623338</v>
      </c>
      <c r="L33" s="98">
        <v>-123.56303472800001</v>
      </c>
      <c r="M33" s="98">
        <v>-39.815285490999997</v>
      </c>
      <c r="N33" s="98">
        <v>50.470606856000003</v>
      </c>
      <c r="O33" s="98">
        <v>98.461926817999995</v>
      </c>
      <c r="P33" s="98">
        <v>206.71453064100001</v>
      </c>
      <c r="Q33" s="61" t="s">
        <v>385</v>
      </c>
    </row>
    <row r="34" spans="1:17" ht="19" x14ac:dyDescent="0.2">
      <c r="A34" s="254"/>
      <c r="B34" s="255"/>
      <c r="C34" s="255"/>
      <c r="D34" s="255"/>
      <c r="E34" s="255"/>
      <c r="F34" s="255"/>
      <c r="G34" s="255"/>
      <c r="H34" s="255"/>
      <c r="I34" s="255"/>
      <c r="J34" s="255"/>
      <c r="K34" s="255"/>
      <c r="L34" s="255"/>
      <c r="M34" s="255"/>
      <c r="N34" s="255"/>
      <c r="O34" s="255"/>
      <c r="P34" s="255"/>
      <c r="Q34" s="256"/>
    </row>
    <row r="35" spans="1:17" x14ac:dyDescent="0.2">
      <c r="A35" s="138" t="s">
        <v>223</v>
      </c>
      <c r="B35" s="200"/>
      <c r="C35" s="200"/>
      <c r="D35" s="200"/>
      <c r="E35" s="200"/>
      <c r="F35" s="200"/>
      <c r="G35" s="200"/>
      <c r="H35" s="200"/>
      <c r="I35" s="194"/>
      <c r="J35" s="194"/>
      <c r="K35" s="194"/>
      <c r="L35" s="209"/>
      <c r="M35" s="209"/>
      <c r="N35" s="209"/>
      <c r="O35" s="209"/>
      <c r="P35" s="209"/>
      <c r="Q35" s="199"/>
    </row>
    <row r="36" spans="1:17" ht="32.5" customHeight="1" x14ac:dyDescent="0.2">
      <c r="A36" s="250" t="s">
        <v>388</v>
      </c>
      <c r="B36" s="250"/>
      <c r="C36" s="250"/>
      <c r="D36" s="250"/>
      <c r="E36" s="250"/>
      <c r="F36" s="250"/>
      <c r="G36" s="250"/>
      <c r="H36" s="250"/>
      <c r="I36" s="250"/>
      <c r="J36" s="250"/>
      <c r="K36" s="250"/>
      <c r="L36" s="250"/>
      <c r="M36" s="250"/>
      <c r="N36" s="250"/>
      <c r="O36" s="250"/>
      <c r="P36" s="250"/>
      <c r="Q36" s="250"/>
    </row>
  </sheetData>
  <mergeCells count="3">
    <mergeCell ref="A1:Q1"/>
    <mergeCell ref="A34:Q34"/>
    <mergeCell ref="A36:Q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showGridLines="0" zoomScale="90" zoomScaleNormal="90" workbookViewId="0">
      <pane xSplit="1" ySplit="2" topLeftCell="H3" activePane="bottomRight" state="frozen"/>
      <selection activeCell="C13" sqref="C13"/>
      <selection pane="topRight" activeCell="C13" sqref="C13"/>
      <selection pane="bottomLeft" activeCell="C13" sqref="C13"/>
      <selection pane="bottomRight" activeCell="P3" sqref="P3:P4"/>
    </sheetView>
  </sheetViews>
  <sheetFormatPr baseColWidth="10" defaultColWidth="8.83203125" defaultRowHeight="15" x14ac:dyDescent="0.2"/>
  <cols>
    <col min="1" max="1" width="20.5" customWidth="1"/>
    <col min="2" max="2" width="8.83203125" hidden="1" customWidth="1"/>
    <col min="3" max="3" width="8.83203125" customWidth="1"/>
  </cols>
  <sheetData>
    <row r="1" spans="1:16" ht="29" customHeight="1" x14ac:dyDescent="0.2">
      <c r="A1" s="239" t="s">
        <v>103</v>
      </c>
      <c r="B1" s="240"/>
      <c r="C1" s="240"/>
      <c r="D1" s="240"/>
      <c r="E1" s="240"/>
      <c r="F1" s="240"/>
      <c r="G1" s="240"/>
      <c r="H1" s="240"/>
      <c r="I1" s="240"/>
      <c r="J1" s="240"/>
      <c r="K1" s="240"/>
      <c r="L1" s="240"/>
      <c r="M1" s="240"/>
      <c r="N1" s="240"/>
      <c r="O1" s="240"/>
      <c r="P1" s="241"/>
    </row>
    <row r="2" spans="1:16" x14ac:dyDescent="0.2">
      <c r="A2" s="87" t="s">
        <v>2</v>
      </c>
      <c r="B2" s="137" t="s">
        <v>221</v>
      </c>
      <c r="C2" s="137" t="s">
        <v>222</v>
      </c>
      <c r="D2" s="46">
        <v>44621</v>
      </c>
      <c r="E2" s="46">
        <v>44652</v>
      </c>
      <c r="F2" s="46">
        <v>44682</v>
      </c>
      <c r="G2" s="46">
        <v>44713</v>
      </c>
      <c r="H2" s="46">
        <v>44743</v>
      </c>
      <c r="I2" s="46">
        <v>44774</v>
      </c>
      <c r="J2" s="46">
        <v>44805</v>
      </c>
      <c r="K2" s="46">
        <v>44835</v>
      </c>
      <c r="L2" s="46">
        <v>44866</v>
      </c>
      <c r="M2" s="46">
        <v>44896</v>
      </c>
      <c r="N2" s="46">
        <v>44927</v>
      </c>
      <c r="O2" s="46">
        <v>44958</v>
      </c>
      <c r="P2" s="46">
        <v>44986</v>
      </c>
    </row>
    <row r="3" spans="1:16" x14ac:dyDescent="0.2">
      <c r="A3" s="7" t="s">
        <v>147</v>
      </c>
      <c r="B3" s="88">
        <v>0.97482169140059816</v>
      </c>
      <c r="C3" s="88">
        <v>0.97653909544175166</v>
      </c>
      <c r="D3" s="115">
        <v>0.97682210402568126</v>
      </c>
      <c r="E3" s="88">
        <v>0.97693435614226842</v>
      </c>
      <c r="F3" s="88">
        <v>0.97716183855615379</v>
      </c>
      <c r="G3" s="88">
        <v>0.97474636049248742</v>
      </c>
      <c r="H3" s="88">
        <v>0.97334039534764427</v>
      </c>
      <c r="I3" s="88">
        <v>0.97114501049689439</v>
      </c>
      <c r="J3" s="88">
        <v>0.96929237712470662</v>
      </c>
      <c r="K3" s="204">
        <v>0.97103703705285538</v>
      </c>
      <c r="L3" s="206">
        <v>0.97166729482532455</v>
      </c>
      <c r="M3" s="206">
        <v>0.97220247412774441</v>
      </c>
      <c r="N3" s="206">
        <v>0.97246528014765321</v>
      </c>
      <c r="O3" s="206">
        <v>0.973133977228264</v>
      </c>
      <c r="P3" s="206">
        <v>0.97191678064902853</v>
      </c>
    </row>
    <row r="4" spans="1:16" x14ac:dyDescent="0.2">
      <c r="A4" s="8" t="s">
        <v>148</v>
      </c>
      <c r="B4" s="55">
        <v>2.5178308599401844E-2</v>
      </c>
      <c r="C4" s="55">
        <v>2.3460904558248341E-2</v>
      </c>
      <c r="D4" s="115">
        <v>2.3177895974318741E-2</v>
      </c>
      <c r="E4" s="55">
        <v>2.3065643857731577E-2</v>
      </c>
      <c r="F4" s="55">
        <v>2.2838161443846206E-2</v>
      </c>
      <c r="G4" s="55">
        <v>2.5253639507512582E-2</v>
      </c>
      <c r="H4" s="55">
        <v>2.6659604652355728E-2</v>
      </c>
      <c r="I4" s="55">
        <v>2.885498950310561E-2</v>
      </c>
      <c r="J4" s="55">
        <v>3.0707622875293383E-2</v>
      </c>
      <c r="K4" s="204">
        <v>2.8962962947144621E-2</v>
      </c>
      <c r="L4" s="206">
        <v>2.8332705174675454E-2</v>
      </c>
      <c r="M4" s="206">
        <v>2.7797525872255591E-2</v>
      </c>
      <c r="N4" s="206">
        <v>2.753471985234679E-2</v>
      </c>
      <c r="O4" s="206">
        <v>2.6866022771735998E-2</v>
      </c>
      <c r="P4" s="206">
        <v>2.8083219350971467E-2</v>
      </c>
    </row>
    <row r="5" spans="1:16" x14ac:dyDescent="0.2">
      <c r="A5" s="8" t="s">
        <v>18</v>
      </c>
      <c r="B5" s="5">
        <v>-9.5781081094922851E-3</v>
      </c>
      <c r="C5" s="5">
        <v>-3.8290227069353215E-3</v>
      </c>
      <c r="D5" s="115">
        <v>-5.554468812134109E-3</v>
      </c>
      <c r="E5" s="5">
        <v>-2.1122156156073879E-2</v>
      </c>
      <c r="F5" s="5">
        <v>-2.2917717637739664E-2</v>
      </c>
      <c r="G5" s="5">
        <v>-3.0534875859416256E-2</v>
      </c>
      <c r="H5" s="5">
        <v>-2.9853087210716209E-2</v>
      </c>
      <c r="I5" s="5">
        <v>-2.5140817601106868E-2</v>
      </c>
      <c r="J5" s="5">
        <v>-2.7616904426255501E-2</v>
      </c>
      <c r="K5" s="204">
        <v>-3.5369432334681185E-2</v>
      </c>
      <c r="L5" s="206">
        <v>-2.2668287936686606E-2</v>
      </c>
      <c r="M5" s="206">
        <v>-7.2226233123639915E-3</v>
      </c>
      <c r="N5" s="206">
        <v>7.8674001629786185E-3</v>
      </c>
      <c r="O5" s="206">
        <v>1.5315208984360914E-2</v>
      </c>
      <c r="P5" s="206">
        <v>3.2357516077476736E-2</v>
      </c>
    </row>
    <row r="6" spans="1:16" x14ac:dyDescent="0.2">
      <c r="A6" s="8" t="s">
        <v>19</v>
      </c>
      <c r="B6" s="5">
        <v>-1.6478625403759703E-2</v>
      </c>
      <c r="C6" s="5">
        <v>-6.6565265285187126E-3</v>
      </c>
      <c r="D6" s="115">
        <v>-9.4249049132205873E-3</v>
      </c>
      <c r="E6" s="5">
        <v>-3.7818839953627434E-2</v>
      </c>
      <c r="F6" s="5">
        <v>-3.9155896662217381E-2</v>
      </c>
      <c r="G6" s="5">
        <v>-5.244645512982575E-2</v>
      </c>
      <c r="H6" s="5">
        <v>-5.1171925660203475E-2</v>
      </c>
      <c r="I6" s="5">
        <v>-4.330561294026241E-2</v>
      </c>
      <c r="J6" s="5">
        <v>-4.9828733020670285E-2</v>
      </c>
      <c r="K6" s="204">
        <v>-6.6224048140359454E-2</v>
      </c>
      <c r="L6" s="206">
        <v>-4.2326932255899861E-2</v>
      </c>
      <c r="M6" s="206">
        <v>-1.3081685944856109E-2</v>
      </c>
      <c r="N6" s="206">
        <v>1.6559852322530655E-2</v>
      </c>
      <c r="O6" s="206">
        <v>3.2934820924208484E-2</v>
      </c>
      <c r="P6" s="206">
        <v>7.1493467946459638E-2</v>
      </c>
    </row>
    <row r="7" spans="1:16" x14ac:dyDescent="0.2">
      <c r="A7" s="95" t="s">
        <v>195</v>
      </c>
      <c r="B7" s="84">
        <v>1.0795891275203202</v>
      </c>
      <c r="C7" s="84">
        <v>1.0339963306215838</v>
      </c>
      <c r="D7" s="116">
        <v>1.0343076565131741</v>
      </c>
      <c r="E7" s="84">
        <v>1.0729113815508435</v>
      </c>
      <c r="F7" s="84">
        <v>1.0377788377468675</v>
      </c>
      <c r="G7" s="84">
        <v>1.0321631104008524</v>
      </c>
      <c r="H7" s="84">
        <v>1.017449666660005</v>
      </c>
      <c r="I7" s="84">
        <v>1.0132871778747985</v>
      </c>
      <c r="J7" s="84">
        <v>1.0079641994898294</v>
      </c>
      <c r="K7" s="205">
        <v>1.0073872791726326</v>
      </c>
      <c r="L7" s="207">
        <v>0.99238321378432781</v>
      </c>
      <c r="M7" s="207">
        <v>0.97780508135213029</v>
      </c>
      <c r="N7" s="207">
        <v>0.89156687135008439</v>
      </c>
      <c r="O7" s="207">
        <v>0.89164942639909661</v>
      </c>
      <c r="P7" s="207">
        <v>0.87356458587606622</v>
      </c>
    </row>
    <row r="8" spans="1:16" ht="19" x14ac:dyDescent="0.2">
      <c r="A8" s="257"/>
      <c r="B8" s="258"/>
      <c r="C8" s="258"/>
      <c r="D8" s="258"/>
      <c r="E8" s="258"/>
      <c r="F8" s="258"/>
      <c r="G8" s="258"/>
      <c r="H8" s="258"/>
      <c r="I8" s="258"/>
      <c r="J8" s="258"/>
      <c r="K8" s="258"/>
      <c r="L8" s="258"/>
      <c r="M8" s="258"/>
      <c r="N8" s="258"/>
      <c r="O8" s="258"/>
      <c r="P8" s="259"/>
    </row>
    <row r="9" spans="1:16" x14ac:dyDescent="0.2">
      <c r="A9" s="138" t="s">
        <v>223</v>
      </c>
    </row>
    <row r="10" spans="1:16" x14ac:dyDescent="0.2">
      <c r="A10" s="138" t="s">
        <v>224</v>
      </c>
    </row>
  </sheetData>
  <mergeCells count="2">
    <mergeCell ref="A1:P1"/>
    <mergeCell ref="A8:P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6"/>
  <sheetViews>
    <sheetView showGridLines="0" showWhiteSpace="0" zoomScale="89" zoomScaleNormal="100" workbookViewId="0">
      <pane xSplit="2" ySplit="3" topLeftCell="Y4" activePane="bottomRight" state="frozen"/>
      <selection activeCell="C13" sqref="C13"/>
      <selection pane="topRight" activeCell="C13" sqref="C13"/>
      <selection pane="bottomLeft" activeCell="C13" sqref="C13"/>
      <selection pane="bottomRight" activeCell="AG1" sqref="AG1:AG1048576"/>
    </sheetView>
  </sheetViews>
  <sheetFormatPr baseColWidth="10" defaultColWidth="9.1640625" defaultRowHeight="15" x14ac:dyDescent="0.2"/>
  <cols>
    <col min="1" max="1" width="2.6640625" style="62" bestFit="1" customWidth="1"/>
    <col min="2" max="2" width="20.1640625" style="59" customWidth="1"/>
    <col min="3" max="4" width="9.5" style="59" hidden="1" customWidth="1"/>
    <col min="5" max="10" width="9.5" style="59" customWidth="1"/>
    <col min="11" max="12" width="9.1640625" style="59"/>
    <col min="13" max="13" width="10.5" style="59" bestFit="1" customWidth="1"/>
    <col min="14" max="16384" width="9.1640625" style="59"/>
  </cols>
  <sheetData>
    <row r="1" spans="1:32" ht="29" customHeight="1" x14ac:dyDescent="0.2">
      <c r="A1" s="239" t="s">
        <v>176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1"/>
    </row>
    <row r="2" spans="1:32" x14ac:dyDescent="0.2">
      <c r="A2" s="268" t="s">
        <v>3</v>
      </c>
      <c r="B2" s="268"/>
      <c r="C2" s="265" t="s">
        <v>221</v>
      </c>
      <c r="D2" s="266"/>
      <c r="E2" s="260" t="s">
        <v>222</v>
      </c>
      <c r="F2" s="261"/>
      <c r="G2" s="260">
        <v>44621</v>
      </c>
      <c r="H2" s="261"/>
      <c r="I2" s="260">
        <v>44652</v>
      </c>
      <c r="J2" s="261"/>
      <c r="K2" s="260">
        <v>44682</v>
      </c>
      <c r="L2" s="261"/>
      <c r="M2" s="260">
        <v>44713</v>
      </c>
      <c r="N2" s="261"/>
      <c r="O2" s="260">
        <v>44743</v>
      </c>
      <c r="P2" s="261"/>
      <c r="Q2" s="260">
        <v>44774</v>
      </c>
      <c r="R2" s="261"/>
      <c r="S2" s="260">
        <v>44805</v>
      </c>
      <c r="T2" s="261"/>
      <c r="U2" s="260">
        <v>44835</v>
      </c>
      <c r="V2" s="261"/>
      <c r="W2" s="260">
        <v>44866</v>
      </c>
      <c r="X2" s="261"/>
      <c r="Y2" s="260">
        <v>44896</v>
      </c>
      <c r="Z2" s="261"/>
      <c r="AA2" s="260">
        <v>44927</v>
      </c>
      <c r="AB2" s="261"/>
      <c r="AC2" s="260">
        <v>44958</v>
      </c>
      <c r="AD2" s="261"/>
      <c r="AE2" s="260">
        <v>44986</v>
      </c>
      <c r="AF2" s="261"/>
    </row>
    <row r="3" spans="1:32" ht="60" x14ac:dyDescent="0.2">
      <c r="A3" s="267"/>
      <c r="B3" s="267"/>
      <c r="C3" s="47" t="s">
        <v>219</v>
      </c>
      <c r="D3" s="47" t="s">
        <v>149</v>
      </c>
      <c r="E3" s="47" t="s">
        <v>219</v>
      </c>
      <c r="F3" s="47" t="s">
        <v>149</v>
      </c>
      <c r="G3" s="47" t="s">
        <v>219</v>
      </c>
      <c r="H3" s="47" t="s">
        <v>149</v>
      </c>
      <c r="I3" s="47" t="s">
        <v>219</v>
      </c>
      <c r="J3" s="47" t="s">
        <v>149</v>
      </c>
      <c r="K3" s="47" t="s">
        <v>219</v>
      </c>
      <c r="L3" s="47" t="s">
        <v>149</v>
      </c>
      <c r="M3" s="47" t="s">
        <v>219</v>
      </c>
      <c r="N3" s="47" t="s">
        <v>149</v>
      </c>
      <c r="O3" s="47" t="s">
        <v>219</v>
      </c>
      <c r="P3" s="47" t="s">
        <v>149</v>
      </c>
      <c r="Q3" s="47" t="s">
        <v>219</v>
      </c>
      <c r="R3" s="47" t="s">
        <v>149</v>
      </c>
      <c r="S3" s="47" t="s">
        <v>219</v>
      </c>
      <c r="T3" s="47" t="s">
        <v>149</v>
      </c>
      <c r="U3" s="47" t="s">
        <v>219</v>
      </c>
      <c r="V3" s="47" t="s">
        <v>149</v>
      </c>
      <c r="W3" s="47" t="s">
        <v>219</v>
      </c>
      <c r="X3" s="47" t="s">
        <v>149</v>
      </c>
      <c r="Y3" s="47" t="s">
        <v>219</v>
      </c>
      <c r="Z3" s="47" t="s">
        <v>149</v>
      </c>
      <c r="AA3" s="47" t="s">
        <v>219</v>
      </c>
      <c r="AB3" s="47" t="s">
        <v>149</v>
      </c>
      <c r="AC3" s="47" t="s">
        <v>219</v>
      </c>
      <c r="AD3" s="47" t="s">
        <v>149</v>
      </c>
      <c r="AE3" s="47" t="s">
        <v>219</v>
      </c>
      <c r="AF3" s="47" t="s">
        <v>149</v>
      </c>
    </row>
    <row r="4" spans="1:32" s="60" customFormat="1" x14ac:dyDescent="0.2">
      <c r="A4" s="57" t="s">
        <v>33</v>
      </c>
      <c r="C4" s="69">
        <v>8540460</v>
      </c>
      <c r="D4" s="75">
        <v>6487.2162928119997</v>
      </c>
      <c r="E4" s="69">
        <v>8080085</v>
      </c>
      <c r="F4" s="75">
        <v>6980.7914782119997</v>
      </c>
      <c r="G4" s="104">
        <v>9000375</v>
      </c>
      <c r="H4" s="105">
        <v>18305.761761997001</v>
      </c>
      <c r="I4" s="69">
        <v>8711554</v>
      </c>
      <c r="J4" s="75">
        <v>13097.374009786001</v>
      </c>
      <c r="K4" s="69">
        <v>8532184</v>
      </c>
      <c r="L4" s="75">
        <v>13466.433987824001</v>
      </c>
      <c r="M4" s="69">
        <v>8569159</v>
      </c>
      <c r="N4" s="75">
        <v>15561.057239295</v>
      </c>
      <c r="O4" s="69">
        <v>8513378</v>
      </c>
      <c r="P4" s="75">
        <v>13516.229333121</v>
      </c>
      <c r="Q4" s="69">
        <v>8606969</v>
      </c>
      <c r="R4" s="75">
        <v>14178.080254848001</v>
      </c>
      <c r="S4" s="69">
        <v>8682874</v>
      </c>
      <c r="T4" s="75">
        <v>14460.18255791</v>
      </c>
      <c r="U4" s="69">
        <v>8672220</v>
      </c>
      <c r="V4" s="75">
        <v>13824.564766334001</v>
      </c>
      <c r="W4" s="69">
        <v>8391241</v>
      </c>
      <c r="X4" s="75">
        <v>14067.022999979001</v>
      </c>
      <c r="Y4" s="69">
        <v>7857758</v>
      </c>
      <c r="Z4" s="75">
        <v>14443.829272829</v>
      </c>
      <c r="AA4" s="69">
        <v>8323946</v>
      </c>
      <c r="AB4" s="75">
        <v>13634.114508230999</v>
      </c>
      <c r="AC4" s="69">
        <v>7857758</v>
      </c>
      <c r="AD4" s="75">
        <v>13464.549694965001</v>
      </c>
      <c r="AE4" s="69">
        <v>8025299</v>
      </c>
      <c r="AF4" s="75">
        <v>14413.39008574</v>
      </c>
    </row>
    <row r="5" spans="1:32" x14ac:dyDescent="0.2">
      <c r="A5" s="9"/>
      <c r="B5" s="1" t="s">
        <v>34</v>
      </c>
      <c r="C5" s="72">
        <v>59579</v>
      </c>
      <c r="D5" s="73">
        <v>445.93281048799997</v>
      </c>
      <c r="E5" s="72">
        <v>56462</v>
      </c>
      <c r="F5" s="73">
        <v>505.83640402499998</v>
      </c>
      <c r="G5" s="100">
        <v>69558</v>
      </c>
      <c r="H5" s="97">
        <v>722.98219264500005</v>
      </c>
      <c r="I5" s="72">
        <v>65661</v>
      </c>
      <c r="J5" s="73">
        <v>596.55370624</v>
      </c>
      <c r="K5" s="72">
        <v>69020</v>
      </c>
      <c r="L5" s="73">
        <v>611.75307001299996</v>
      </c>
      <c r="M5" s="72">
        <v>44651</v>
      </c>
      <c r="N5" s="73">
        <v>692.16189516700001</v>
      </c>
      <c r="O5" s="72">
        <v>84909</v>
      </c>
      <c r="P5" s="73">
        <v>790.72723211599998</v>
      </c>
      <c r="Q5" s="72">
        <v>84186</v>
      </c>
      <c r="R5" s="73">
        <v>852.01001791199997</v>
      </c>
      <c r="S5" s="72">
        <v>81880</v>
      </c>
      <c r="T5" s="73">
        <v>814.67880023199996</v>
      </c>
      <c r="U5" s="72">
        <v>87467</v>
      </c>
      <c r="V5" s="73">
        <v>693.26966231599999</v>
      </c>
      <c r="W5" s="72">
        <v>101995</v>
      </c>
      <c r="X5" s="73">
        <v>931.66538134500001</v>
      </c>
      <c r="Y5" s="72">
        <v>100177</v>
      </c>
      <c r="Z5" s="73">
        <v>635.97718356300004</v>
      </c>
      <c r="AA5" s="72">
        <v>125427</v>
      </c>
      <c r="AB5" s="73">
        <v>630.70527813599995</v>
      </c>
      <c r="AC5" s="72">
        <v>100177</v>
      </c>
      <c r="AD5" s="73">
        <v>432.92695357899998</v>
      </c>
      <c r="AE5" s="72">
        <v>79203</v>
      </c>
      <c r="AF5" s="73">
        <v>399.03789734999998</v>
      </c>
    </row>
    <row r="6" spans="1:32" x14ac:dyDescent="0.2">
      <c r="A6" s="9"/>
      <c r="B6" s="1" t="s">
        <v>35</v>
      </c>
      <c r="C6" s="72">
        <v>8303811</v>
      </c>
      <c r="D6" s="73">
        <v>5120.9657086260004</v>
      </c>
      <c r="E6" s="72">
        <v>7847103</v>
      </c>
      <c r="F6" s="73">
        <v>5605.1866825340003</v>
      </c>
      <c r="G6" s="100">
        <v>8679524</v>
      </c>
      <c r="H6" s="97">
        <v>16697.042878639</v>
      </c>
      <c r="I6" s="72">
        <v>8433477</v>
      </c>
      <c r="J6" s="73">
        <v>11544.643661341999</v>
      </c>
      <c r="K6" s="72">
        <v>8300776</v>
      </c>
      <c r="L6" s="73">
        <v>12014.297223432</v>
      </c>
      <c r="M6" s="72">
        <v>8362506</v>
      </c>
      <c r="N6" s="73">
        <v>13801.698556853</v>
      </c>
      <c r="O6" s="72">
        <v>8225001</v>
      </c>
      <c r="P6" s="73">
        <v>11612.930329035</v>
      </c>
      <c r="Q6" s="72">
        <v>8294583</v>
      </c>
      <c r="R6" s="73">
        <v>12145.761459814001</v>
      </c>
      <c r="S6" s="72">
        <v>8422783</v>
      </c>
      <c r="T6" s="73">
        <v>12505.693654887</v>
      </c>
      <c r="U6" s="72">
        <v>8434305</v>
      </c>
      <c r="V6" s="73">
        <v>12176.886134848</v>
      </c>
      <c r="W6" s="72">
        <v>8125174</v>
      </c>
      <c r="X6" s="73">
        <v>12063.096454985</v>
      </c>
      <c r="Y6" s="72">
        <v>7589244</v>
      </c>
      <c r="Z6" s="73">
        <v>12743.558144535</v>
      </c>
      <c r="AA6" s="72">
        <v>8073285</v>
      </c>
      <c r="AB6" s="73">
        <v>11988.264326961</v>
      </c>
      <c r="AC6" s="72">
        <v>7589244</v>
      </c>
      <c r="AD6" s="73">
        <v>11720.466200826</v>
      </c>
      <c r="AE6" s="72">
        <v>7808096</v>
      </c>
      <c r="AF6" s="73">
        <v>12628.415679631</v>
      </c>
    </row>
    <row r="7" spans="1:32" x14ac:dyDescent="0.2">
      <c r="A7" s="9"/>
      <c r="B7" s="1" t="s">
        <v>36</v>
      </c>
      <c r="C7" s="72">
        <v>86414</v>
      </c>
      <c r="D7" s="73">
        <v>506.07081291499998</v>
      </c>
      <c r="E7" s="72">
        <v>87757</v>
      </c>
      <c r="F7" s="73">
        <v>463.39246258100002</v>
      </c>
      <c r="G7" s="100">
        <v>127411</v>
      </c>
      <c r="H7" s="97">
        <v>468.90387160500001</v>
      </c>
      <c r="I7" s="72">
        <v>104437</v>
      </c>
      <c r="J7" s="73">
        <v>526.61496273399996</v>
      </c>
      <c r="K7" s="72">
        <v>78211</v>
      </c>
      <c r="L7" s="73">
        <v>420.18568737300001</v>
      </c>
      <c r="M7" s="72">
        <v>75063</v>
      </c>
      <c r="N7" s="73">
        <v>540.27150824199998</v>
      </c>
      <c r="O7" s="72">
        <v>96323</v>
      </c>
      <c r="P7" s="73">
        <v>591.42517762700004</v>
      </c>
      <c r="Q7" s="72">
        <v>108729</v>
      </c>
      <c r="R7" s="73">
        <v>592.30978660200003</v>
      </c>
      <c r="S7" s="72">
        <v>77168</v>
      </c>
      <c r="T7" s="73">
        <v>581.05917109500001</v>
      </c>
      <c r="U7" s="72">
        <v>67100</v>
      </c>
      <c r="V7" s="73">
        <v>434.81562337700001</v>
      </c>
      <c r="W7" s="72">
        <v>71740</v>
      </c>
      <c r="X7" s="73">
        <v>425.14598383600003</v>
      </c>
      <c r="Y7" s="72">
        <v>68670</v>
      </c>
      <c r="Z7" s="73">
        <v>403.29043426700002</v>
      </c>
      <c r="AA7" s="72">
        <v>59998</v>
      </c>
      <c r="AB7" s="73">
        <v>522.64720670700001</v>
      </c>
      <c r="AC7" s="72">
        <v>68670</v>
      </c>
      <c r="AD7" s="73">
        <v>727.29078732799996</v>
      </c>
      <c r="AE7" s="72">
        <v>64494</v>
      </c>
      <c r="AF7" s="73">
        <v>810.19264771899998</v>
      </c>
    </row>
    <row r="8" spans="1:32" x14ac:dyDescent="0.2">
      <c r="A8" s="9"/>
      <c r="B8" s="1" t="s">
        <v>37</v>
      </c>
      <c r="C8" s="72">
        <v>32531</v>
      </c>
      <c r="D8" s="73">
        <v>80.980155781999997</v>
      </c>
      <c r="E8" s="72">
        <v>30049</v>
      </c>
      <c r="F8" s="73">
        <v>73.311063051999994</v>
      </c>
      <c r="G8" s="100">
        <v>42111</v>
      </c>
      <c r="H8" s="97">
        <v>62.290703381</v>
      </c>
      <c r="I8" s="72">
        <v>38230</v>
      </c>
      <c r="J8" s="73">
        <v>70.997638226000007</v>
      </c>
      <c r="K8" s="72">
        <v>26089</v>
      </c>
      <c r="L8" s="73">
        <v>57.269442902000002</v>
      </c>
      <c r="M8" s="72">
        <v>26391</v>
      </c>
      <c r="N8" s="73">
        <v>71.140956181999996</v>
      </c>
      <c r="O8" s="72">
        <v>33145</v>
      </c>
      <c r="P8" s="73">
        <v>70.076460929999996</v>
      </c>
      <c r="Q8" s="72">
        <v>39538</v>
      </c>
      <c r="R8" s="73">
        <v>86.484307669000003</v>
      </c>
      <c r="S8" s="72">
        <v>29445</v>
      </c>
      <c r="T8" s="73">
        <v>69.323221583999995</v>
      </c>
      <c r="U8" s="72">
        <v>22913</v>
      </c>
      <c r="V8" s="73">
        <v>65.775333286000006</v>
      </c>
      <c r="W8" s="72">
        <v>23669</v>
      </c>
      <c r="X8" s="73">
        <v>59.682360813999999</v>
      </c>
      <c r="Y8" s="72">
        <v>24280</v>
      </c>
      <c r="Z8" s="73">
        <v>63.146162834000002</v>
      </c>
      <c r="AA8" s="72">
        <v>19532</v>
      </c>
      <c r="AB8" s="73">
        <v>63.085982817999998</v>
      </c>
      <c r="AC8" s="72">
        <v>24280</v>
      </c>
      <c r="AD8" s="73">
        <v>59.720858372000002</v>
      </c>
      <c r="AE8" s="72">
        <v>21119</v>
      </c>
      <c r="AF8" s="73">
        <v>71.090191700000005</v>
      </c>
    </row>
    <row r="9" spans="1:32" x14ac:dyDescent="0.2">
      <c r="A9" s="9"/>
      <c r="B9" s="1" t="s">
        <v>38</v>
      </c>
      <c r="C9" s="72">
        <v>9044</v>
      </c>
      <c r="D9" s="73">
        <v>17.289368604</v>
      </c>
      <c r="E9" s="72">
        <v>9285</v>
      </c>
      <c r="F9" s="73">
        <v>13.367622172000001</v>
      </c>
      <c r="G9" s="100">
        <v>13539</v>
      </c>
      <c r="H9" s="97">
        <v>16.293663658</v>
      </c>
      <c r="I9" s="72">
        <v>10379</v>
      </c>
      <c r="J9" s="73">
        <v>15.215640822999999</v>
      </c>
      <c r="K9" s="72">
        <v>8736</v>
      </c>
      <c r="L9" s="73">
        <v>14.517417163999999</v>
      </c>
      <c r="M9" s="72">
        <v>8573</v>
      </c>
      <c r="N9" s="73">
        <v>17.074982480999999</v>
      </c>
      <c r="O9" s="72">
        <v>9953</v>
      </c>
      <c r="P9" s="73">
        <v>19.104729384999999</v>
      </c>
      <c r="Q9" s="72">
        <v>9830</v>
      </c>
      <c r="R9" s="73">
        <v>21.287837247999999</v>
      </c>
      <c r="S9" s="72">
        <v>9263</v>
      </c>
      <c r="T9" s="73">
        <v>19.127125124999999</v>
      </c>
      <c r="U9" s="72">
        <v>7896</v>
      </c>
      <c r="V9" s="73">
        <v>17.746913701</v>
      </c>
      <c r="W9" s="72">
        <v>7887</v>
      </c>
      <c r="X9" s="73">
        <v>16.762252135000001</v>
      </c>
      <c r="Y9" s="72">
        <v>6801</v>
      </c>
      <c r="Z9" s="73">
        <v>17.281006813000001</v>
      </c>
      <c r="AA9" s="72">
        <v>5740</v>
      </c>
      <c r="AB9" s="73">
        <v>15.23740976</v>
      </c>
      <c r="AC9" s="72">
        <v>6801</v>
      </c>
      <c r="AD9" s="73">
        <v>16.224021891</v>
      </c>
      <c r="AE9" s="72">
        <v>6329</v>
      </c>
      <c r="AF9" s="73">
        <v>17.445224833000001</v>
      </c>
    </row>
    <row r="10" spans="1:32" x14ac:dyDescent="0.2">
      <c r="A10" s="9"/>
      <c r="B10" s="1" t="s">
        <v>39</v>
      </c>
      <c r="C10" s="72">
        <v>49081</v>
      </c>
      <c r="D10" s="73">
        <v>315.97743639700002</v>
      </c>
      <c r="E10" s="72">
        <v>49429</v>
      </c>
      <c r="F10" s="73">
        <v>319.69724384800003</v>
      </c>
      <c r="G10" s="100">
        <v>68232</v>
      </c>
      <c r="H10" s="97">
        <v>338.248452069</v>
      </c>
      <c r="I10" s="72">
        <v>59370</v>
      </c>
      <c r="J10" s="73">
        <v>343.34840042100001</v>
      </c>
      <c r="K10" s="72">
        <v>49352</v>
      </c>
      <c r="L10" s="73">
        <v>348.41114693999998</v>
      </c>
      <c r="M10" s="72">
        <v>51975</v>
      </c>
      <c r="N10" s="73">
        <v>438.70934037000001</v>
      </c>
      <c r="O10" s="72">
        <v>64047</v>
      </c>
      <c r="P10" s="73">
        <v>431.96540402800002</v>
      </c>
      <c r="Q10" s="72">
        <v>70103</v>
      </c>
      <c r="R10" s="73">
        <v>480.22684560300002</v>
      </c>
      <c r="S10" s="72">
        <v>62335</v>
      </c>
      <c r="T10" s="73">
        <v>470.30058498699998</v>
      </c>
      <c r="U10" s="72">
        <v>52539</v>
      </c>
      <c r="V10" s="73">
        <v>436.07109880600001</v>
      </c>
      <c r="W10" s="72">
        <v>60776</v>
      </c>
      <c r="X10" s="73">
        <v>570.67056686399997</v>
      </c>
      <c r="Y10" s="72">
        <v>68586</v>
      </c>
      <c r="Z10" s="73">
        <v>580.57634081699996</v>
      </c>
      <c r="AA10" s="72">
        <v>39964</v>
      </c>
      <c r="AB10" s="73">
        <v>414.17430384900001</v>
      </c>
      <c r="AC10" s="72">
        <v>68586</v>
      </c>
      <c r="AD10" s="73">
        <v>507.92087296900002</v>
      </c>
      <c r="AE10" s="72">
        <v>46058</v>
      </c>
      <c r="AF10" s="73">
        <v>487.20844450700002</v>
      </c>
    </row>
    <row r="11" spans="1:32" x14ac:dyDescent="0.2">
      <c r="A11" s="61" t="s">
        <v>40</v>
      </c>
      <c r="C11" s="69">
        <v>95369</v>
      </c>
      <c r="D11" s="75">
        <v>204.940338158</v>
      </c>
      <c r="E11" s="69">
        <v>90219</v>
      </c>
      <c r="F11" s="75">
        <v>190.20819828200001</v>
      </c>
      <c r="G11" s="101">
        <v>140358</v>
      </c>
      <c r="H11" s="98">
        <v>231.684219775</v>
      </c>
      <c r="I11" s="69">
        <v>106533</v>
      </c>
      <c r="J11" s="75">
        <v>232.868328445</v>
      </c>
      <c r="K11" s="69">
        <v>88075</v>
      </c>
      <c r="L11" s="75">
        <v>239.358618683</v>
      </c>
      <c r="M11" s="69">
        <v>80377</v>
      </c>
      <c r="N11" s="75">
        <v>232.15859020600001</v>
      </c>
      <c r="O11" s="69">
        <v>82175</v>
      </c>
      <c r="P11" s="75">
        <v>241.71847073000001</v>
      </c>
      <c r="Q11" s="69">
        <v>105416</v>
      </c>
      <c r="R11" s="75">
        <v>256.41534528300002</v>
      </c>
      <c r="S11" s="69">
        <v>103558</v>
      </c>
      <c r="T11" s="75">
        <v>257.84167878800002</v>
      </c>
      <c r="U11" s="69">
        <v>90345</v>
      </c>
      <c r="V11" s="75">
        <v>229.13541611599999</v>
      </c>
      <c r="W11" s="69">
        <v>95281</v>
      </c>
      <c r="X11" s="75">
        <v>309.16952009900001</v>
      </c>
      <c r="Y11" s="69">
        <v>86046</v>
      </c>
      <c r="Z11" s="75">
        <v>275.75107898099998</v>
      </c>
      <c r="AA11" s="69">
        <v>77130</v>
      </c>
      <c r="AB11" s="75">
        <v>223.935204024</v>
      </c>
      <c r="AC11" s="69">
        <v>86046</v>
      </c>
      <c r="AD11" s="75">
        <v>172.68512459900001</v>
      </c>
      <c r="AE11" s="69">
        <v>74468</v>
      </c>
      <c r="AF11" s="75">
        <v>267.55863104700001</v>
      </c>
    </row>
    <row r="12" spans="1:32" x14ac:dyDescent="0.2">
      <c r="A12" s="9"/>
      <c r="B12" s="1" t="s">
        <v>41</v>
      </c>
      <c r="C12" s="72">
        <v>856</v>
      </c>
      <c r="D12" s="73">
        <v>2.3881313300000002</v>
      </c>
      <c r="E12" s="72">
        <v>1118</v>
      </c>
      <c r="F12" s="73">
        <v>2.0730813619999999</v>
      </c>
      <c r="G12" s="100">
        <v>1323</v>
      </c>
      <c r="H12" s="97">
        <v>1.9293357499999999</v>
      </c>
      <c r="I12" s="72">
        <v>1018</v>
      </c>
      <c r="J12" s="73">
        <v>2.4654873529999999</v>
      </c>
      <c r="K12" s="72">
        <v>858</v>
      </c>
      <c r="L12" s="73">
        <v>2.0047661739999998</v>
      </c>
      <c r="M12" s="72">
        <v>761</v>
      </c>
      <c r="N12" s="73">
        <v>1.6608715940000001</v>
      </c>
      <c r="O12" s="72">
        <v>836</v>
      </c>
      <c r="P12" s="73">
        <v>1.8826686399999999</v>
      </c>
      <c r="Q12" s="72">
        <v>1452</v>
      </c>
      <c r="R12" s="73">
        <v>1.6888034949999999</v>
      </c>
      <c r="S12" s="72">
        <v>1457</v>
      </c>
      <c r="T12" s="73">
        <v>1.824667571</v>
      </c>
      <c r="U12" s="72">
        <v>1339</v>
      </c>
      <c r="V12" s="73">
        <v>1.5227876039999999</v>
      </c>
      <c r="W12" s="72">
        <v>1519</v>
      </c>
      <c r="X12" s="73">
        <v>1.761304722</v>
      </c>
      <c r="Y12" s="72">
        <v>1271</v>
      </c>
      <c r="Z12" s="73">
        <v>1.9700173569999999</v>
      </c>
      <c r="AA12" s="72">
        <v>1123</v>
      </c>
      <c r="AB12" s="73">
        <v>1.3609908070000001</v>
      </c>
      <c r="AC12" s="72">
        <v>1271</v>
      </c>
      <c r="AD12" s="73">
        <v>1.656684547</v>
      </c>
      <c r="AE12" s="72">
        <v>1111</v>
      </c>
      <c r="AF12" s="73">
        <v>1.1185464940000001</v>
      </c>
    </row>
    <row r="13" spans="1:32" x14ac:dyDescent="0.2">
      <c r="A13" s="9"/>
      <c r="B13" s="1" t="s">
        <v>42</v>
      </c>
      <c r="C13" s="72">
        <v>20718</v>
      </c>
      <c r="D13" s="73">
        <v>39.471872335</v>
      </c>
      <c r="E13" s="72">
        <v>21996</v>
      </c>
      <c r="F13" s="73">
        <v>38.650294012000003</v>
      </c>
      <c r="G13" s="100">
        <v>32072</v>
      </c>
      <c r="H13" s="97">
        <v>39.200622717000002</v>
      </c>
      <c r="I13" s="72">
        <v>30409</v>
      </c>
      <c r="J13" s="73">
        <v>42.608950391</v>
      </c>
      <c r="K13" s="72">
        <v>22221</v>
      </c>
      <c r="L13" s="73">
        <v>44.183753619000001</v>
      </c>
      <c r="M13" s="72">
        <v>18971</v>
      </c>
      <c r="N13" s="73">
        <v>43.493650447</v>
      </c>
      <c r="O13" s="72">
        <v>20449</v>
      </c>
      <c r="P13" s="73">
        <v>41.095373803999998</v>
      </c>
      <c r="Q13" s="72">
        <v>23846</v>
      </c>
      <c r="R13" s="73">
        <v>53.92420405</v>
      </c>
      <c r="S13" s="72">
        <v>23500</v>
      </c>
      <c r="T13" s="73">
        <v>40.753952628999997</v>
      </c>
      <c r="U13" s="72">
        <v>20839</v>
      </c>
      <c r="V13" s="73">
        <v>36.105584933000003</v>
      </c>
      <c r="W13" s="72">
        <v>21546</v>
      </c>
      <c r="X13" s="73">
        <v>32.466522624</v>
      </c>
      <c r="Y13" s="72">
        <v>19077</v>
      </c>
      <c r="Z13" s="73">
        <v>28.666774773</v>
      </c>
      <c r="AA13" s="72">
        <v>15401</v>
      </c>
      <c r="AB13" s="73">
        <v>23.950557722999999</v>
      </c>
      <c r="AC13" s="72">
        <v>19077</v>
      </c>
      <c r="AD13" s="73">
        <v>27.326763609</v>
      </c>
      <c r="AE13" s="72">
        <v>16733</v>
      </c>
      <c r="AF13" s="73">
        <v>27.081489087000001</v>
      </c>
    </row>
    <row r="14" spans="1:32" x14ac:dyDescent="0.2">
      <c r="A14" s="9"/>
      <c r="B14" s="1" t="s">
        <v>43</v>
      </c>
      <c r="C14" s="72">
        <v>2293</v>
      </c>
      <c r="D14" s="73">
        <v>6.3140115449999996</v>
      </c>
      <c r="E14" s="72">
        <v>2593</v>
      </c>
      <c r="F14" s="73">
        <v>4.267110593</v>
      </c>
      <c r="G14" s="100">
        <v>2991</v>
      </c>
      <c r="H14" s="97">
        <v>5.9916700379999996</v>
      </c>
      <c r="I14" s="72">
        <v>2302</v>
      </c>
      <c r="J14" s="73">
        <v>3.9078263550000001</v>
      </c>
      <c r="K14" s="72">
        <v>2295</v>
      </c>
      <c r="L14" s="73">
        <v>4.619695975</v>
      </c>
      <c r="M14" s="72">
        <v>2132</v>
      </c>
      <c r="N14" s="73">
        <v>5.2370911360000001</v>
      </c>
      <c r="O14" s="72">
        <v>2587</v>
      </c>
      <c r="P14" s="73">
        <v>4.9553808579999998</v>
      </c>
      <c r="Q14" s="72">
        <v>3448</v>
      </c>
      <c r="R14" s="73">
        <v>6.0535425969999999</v>
      </c>
      <c r="S14" s="72">
        <v>3566</v>
      </c>
      <c r="T14" s="73">
        <v>3.8893606219999999</v>
      </c>
      <c r="U14" s="72">
        <v>3390</v>
      </c>
      <c r="V14" s="73">
        <v>5.7892586689999996</v>
      </c>
      <c r="W14" s="72">
        <v>3590</v>
      </c>
      <c r="X14" s="73">
        <v>5.5337706640000004</v>
      </c>
      <c r="Y14" s="72">
        <v>3097</v>
      </c>
      <c r="Z14" s="73">
        <v>2.759482706</v>
      </c>
      <c r="AA14" s="72">
        <v>3053</v>
      </c>
      <c r="AB14" s="73">
        <v>4.2729692049999999</v>
      </c>
      <c r="AC14" s="72">
        <v>3097</v>
      </c>
      <c r="AD14" s="73">
        <v>3.3903215000000002</v>
      </c>
      <c r="AE14" s="72">
        <v>2993</v>
      </c>
      <c r="AF14" s="73">
        <v>5.0764857279999998</v>
      </c>
    </row>
    <row r="15" spans="1:32" x14ac:dyDescent="0.2">
      <c r="A15" s="9"/>
      <c r="B15" s="1" t="s">
        <v>44</v>
      </c>
      <c r="C15" s="72">
        <v>6314</v>
      </c>
      <c r="D15" s="73">
        <v>23.796427408</v>
      </c>
      <c r="E15" s="72">
        <v>6095</v>
      </c>
      <c r="F15" s="73">
        <v>21.857494712000001</v>
      </c>
      <c r="G15" s="100">
        <v>8254</v>
      </c>
      <c r="H15" s="97">
        <v>22.167619300999998</v>
      </c>
      <c r="I15" s="72">
        <v>7143</v>
      </c>
      <c r="J15" s="73">
        <v>23.501727770999999</v>
      </c>
      <c r="K15" s="72">
        <v>5577</v>
      </c>
      <c r="L15" s="73">
        <v>20.844666447000002</v>
      </c>
      <c r="M15" s="72">
        <v>5473</v>
      </c>
      <c r="N15" s="73">
        <v>21.609589065000002</v>
      </c>
      <c r="O15" s="72">
        <v>5732</v>
      </c>
      <c r="P15" s="73">
        <v>19.493630492000001</v>
      </c>
      <c r="Q15" s="72">
        <v>7237</v>
      </c>
      <c r="R15" s="73">
        <v>20.858437023</v>
      </c>
      <c r="S15" s="72">
        <v>7284</v>
      </c>
      <c r="T15" s="73">
        <v>25.345988163000001</v>
      </c>
      <c r="U15" s="72">
        <v>6159</v>
      </c>
      <c r="V15" s="73">
        <v>20.008593522999998</v>
      </c>
      <c r="W15" s="72">
        <v>7058</v>
      </c>
      <c r="X15" s="73">
        <v>22.265363060999999</v>
      </c>
      <c r="Y15" s="72">
        <v>5731</v>
      </c>
      <c r="Z15" s="73">
        <v>17.804618496</v>
      </c>
      <c r="AA15" s="72">
        <v>5114</v>
      </c>
      <c r="AB15" s="73">
        <v>14.879469719999999</v>
      </c>
      <c r="AC15" s="72">
        <v>5731</v>
      </c>
      <c r="AD15" s="73">
        <v>9.8686702680000007</v>
      </c>
      <c r="AE15" s="72">
        <v>5040</v>
      </c>
      <c r="AF15" s="73">
        <v>19.209586284</v>
      </c>
    </row>
    <row r="16" spans="1:32" x14ac:dyDescent="0.2">
      <c r="A16" s="9"/>
      <c r="B16" s="1" t="s">
        <v>45</v>
      </c>
      <c r="C16" s="72">
        <v>5276</v>
      </c>
      <c r="D16" s="73">
        <v>7.8877689970000002</v>
      </c>
      <c r="E16" s="72">
        <v>6280</v>
      </c>
      <c r="F16" s="73">
        <v>9.5272040259999997</v>
      </c>
      <c r="G16" s="100">
        <v>8089</v>
      </c>
      <c r="H16" s="97">
        <v>9.5863139860000004</v>
      </c>
      <c r="I16" s="72">
        <v>5903</v>
      </c>
      <c r="J16" s="73">
        <v>10.120143036</v>
      </c>
      <c r="K16" s="72">
        <v>5234</v>
      </c>
      <c r="L16" s="73">
        <v>9.6836420249999993</v>
      </c>
      <c r="M16" s="72">
        <v>5610</v>
      </c>
      <c r="N16" s="73">
        <v>11.092267998000001</v>
      </c>
      <c r="O16" s="72">
        <v>6060</v>
      </c>
      <c r="P16" s="73">
        <v>14.483062228</v>
      </c>
      <c r="Q16" s="72">
        <v>6594</v>
      </c>
      <c r="R16" s="73">
        <v>13.246110775</v>
      </c>
      <c r="S16" s="72">
        <v>5981</v>
      </c>
      <c r="T16" s="73">
        <v>11.522918798999999</v>
      </c>
      <c r="U16" s="72">
        <v>4821</v>
      </c>
      <c r="V16" s="73">
        <v>8.5094475549999995</v>
      </c>
      <c r="W16" s="72">
        <v>4842</v>
      </c>
      <c r="X16" s="73">
        <v>39.686280291000003</v>
      </c>
      <c r="Y16" s="72">
        <v>5116</v>
      </c>
      <c r="Z16" s="73">
        <v>19.935702260999999</v>
      </c>
      <c r="AA16" s="72">
        <v>3888</v>
      </c>
      <c r="AB16" s="73">
        <v>32.450777254000002</v>
      </c>
      <c r="AC16" s="72">
        <v>5116</v>
      </c>
      <c r="AD16" s="73">
        <v>19.557796453000002</v>
      </c>
      <c r="AE16" s="72">
        <v>3770</v>
      </c>
      <c r="AF16" s="73">
        <v>14.741212276000001</v>
      </c>
    </row>
    <row r="17" spans="1:32" x14ac:dyDescent="0.2">
      <c r="A17" s="9"/>
      <c r="B17" s="1" t="s">
        <v>46</v>
      </c>
      <c r="C17" s="72">
        <v>2495</v>
      </c>
      <c r="D17" s="73">
        <v>12.641329932</v>
      </c>
      <c r="E17" s="72">
        <v>1130</v>
      </c>
      <c r="F17" s="73">
        <v>8.7482471789999998</v>
      </c>
      <c r="G17" s="100">
        <v>2636</v>
      </c>
      <c r="H17" s="97">
        <v>7.0882436149999997</v>
      </c>
      <c r="I17" s="72">
        <v>1109</v>
      </c>
      <c r="J17" s="73">
        <v>19.851664507999999</v>
      </c>
      <c r="K17" s="72">
        <v>1035</v>
      </c>
      <c r="L17" s="73">
        <v>5.3585813660000001</v>
      </c>
      <c r="M17" s="72">
        <v>1996</v>
      </c>
      <c r="N17" s="73">
        <v>18.580961972000001</v>
      </c>
      <c r="O17" s="72">
        <v>1560</v>
      </c>
      <c r="P17" s="73">
        <v>21.666642099000001</v>
      </c>
      <c r="Q17" s="72">
        <v>1908</v>
      </c>
      <c r="R17" s="73">
        <v>11.270129312</v>
      </c>
      <c r="S17" s="72">
        <v>1142</v>
      </c>
      <c r="T17" s="73">
        <v>18.972634793000001</v>
      </c>
      <c r="U17" s="72">
        <v>1043</v>
      </c>
      <c r="V17" s="73">
        <v>8.7783705879999996</v>
      </c>
      <c r="W17" s="72">
        <v>1031</v>
      </c>
      <c r="X17" s="73">
        <v>11.590949137999999</v>
      </c>
      <c r="Y17" s="72">
        <v>971</v>
      </c>
      <c r="Z17" s="73">
        <v>13.714893067</v>
      </c>
      <c r="AA17" s="72">
        <v>930</v>
      </c>
      <c r="AB17" s="73">
        <v>3.1911067549999999</v>
      </c>
      <c r="AC17" s="72">
        <v>971</v>
      </c>
      <c r="AD17" s="73">
        <v>2.2595646820000002</v>
      </c>
      <c r="AE17" s="72">
        <v>858</v>
      </c>
      <c r="AF17" s="73">
        <v>23.4102079</v>
      </c>
    </row>
    <row r="18" spans="1:32" x14ac:dyDescent="0.2">
      <c r="A18" s="9"/>
      <c r="B18" s="1" t="s">
        <v>47</v>
      </c>
      <c r="C18" s="72">
        <v>2543</v>
      </c>
      <c r="D18" s="73">
        <v>5.4859730359999999</v>
      </c>
      <c r="E18" s="72">
        <v>2217</v>
      </c>
      <c r="F18" s="73">
        <v>8.0415337010000005</v>
      </c>
      <c r="G18" s="100">
        <v>2861</v>
      </c>
      <c r="H18" s="97">
        <v>7.2699847599999998</v>
      </c>
      <c r="I18" s="72">
        <v>1995</v>
      </c>
      <c r="J18" s="73">
        <v>8.5618668620000005</v>
      </c>
      <c r="K18" s="72">
        <v>1668</v>
      </c>
      <c r="L18" s="73">
        <v>8.1412946900000005</v>
      </c>
      <c r="M18" s="72">
        <v>1779</v>
      </c>
      <c r="N18" s="73">
        <v>10.099757543000001</v>
      </c>
      <c r="O18" s="72">
        <v>2020</v>
      </c>
      <c r="P18" s="73">
        <v>8.3082168359999997</v>
      </c>
      <c r="Q18" s="72">
        <v>2633</v>
      </c>
      <c r="R18" s="73">
        <v>8.5686557560000001</v>
      </c>
      <c r="S18" s="72">
        <v>2582</v>
      </c>
      <c r="T18" s="73">
        <v>8.5550558670000001</v>
      </c>
      <c r="U18" s="72">
        <v>2032</v>
      </c>
      <c r="V18" s="73">
        <v>6.8885551429999996</v>
      </c>
      <c r="W18" s="72">
        <v>2184</v>
      </c>
      <c r="X18" s="73">
        <v>49.567316894000001</v>
      </c>
      <c r="Y18" s="72">
        <v>2112</v>
      </c>
      <c r="Z18" s="73">
        <v>51.616134717999998</v>
      </c>
      <c r="AA18" s="72">
        <v>2058</v>
      </c>
      <c r="AB18" s="73">
        <v>5.7846027439999999</v>
      </c>
      <c r="AC18" s="72">
        <v>2112</v>
      </c>
      <c r="AD18" s="73">
        <v>8.0450786910000005</v>
      </c>
      <c r="AE18" s="72">
        <v>2193</v>
      </c>
      <c r="AF18" s="73">
        <v>10.275679345</v>
      </c>
    </row>
    <row r="19" spans="1:32" x14ac:dyDescent="0.2">
      <c r="A19" s="9"/>
      <c r="B19" s="1" t="s">
        <v>48</v>
      </c>
      <c r="C19" s="72">
        <v>4412</v>
      </c>
      <c r="D19" s="73">
        <v>13.326717629999999</v>
      </c>
      <c r="E19" s="72">
        <v>4188</v>
      </c>
      <c r="F19" s="73">
        <v>10.916068266</v>
      </c>
      <c r="G19" s="100">
        <v>5871</v>
      </c>
      <c r="H19" s="97">
        <v>12.601104224</v>
      </c>
      <c r="I19" s="72">
        <v>4977</v>
      </c>
      <c r="J19" s="73">
        <v>12.14201604</v>
      </c>
      <c r="K19" s="72">
        <v>4540</v>
      </c>
      <c r="L19" s="73">
        <v>15.414669132</v>
      </c>
      <c r="M19" s="72">
        <v>4104</v>
      </c>
      <c r="N19" s="73">
        <v>12.512748516</v>
      </c>
      <c r="O19" s="72">
        <v>4309</v>
      </c>
      <c r="P19" s="73">
        <v>13.538091434</v>
      </c>
      <c r="Q19" s="72">
        <v>5634</v>
      </c>
      <c r="R19" s="73">
        <v>12.779777829</v>
      </c>
      <c r="S19" s="72">
        <v>6050</v>
      </c>
      <c r="T19" s="73">
        <v>14.254509079</v>
      </c>
      <c r="U19" s="72">
        <v>5694</v>
      </c>
      <c r="V19" s="73">
        <v>15.670905704000001</v>
      </c>
      <c r="W19" s="72">
        <v>6190</v>
      </c>
      <c r="X19" s="73">
        <v>13.722440044000001</v>
      </c>
      <c r="Y19" s="72">
        <v>5833</v>
      </c>
      <c r="Z19" s="73">
        <v>9.8620498360000006</v>
      </c>
      <c r="AA19" s="72">
        <v>5103</v>
      </c>
      <c r="AB19" s="73">
        <v>11.286256018</v>
      </c>
      <c r="AC19" s="72">
        <v>5833</v>
      </c>
      <c r="AD19" s="73">
        <v>11.218237622</v>
      </c>
      <c r="AE19" s="72">
        <v>4575</v>
      </c>
      <c r="AF19" s="73">
        <v>9.1843701969999998</v>
      </c>
    </row>
    <row r="20" spans="1:32" x14ac:dyDescent="0.2">
      <c r="A20" s="9"/>
      <c r="B20" s="1" t="s">
        <v>49</v>
      </c>
      <c r="C20" s="72">
        <v>963</v>
      </c>
      <c r="D20" s="73">
        <v>0.43422706900000002</v>
      </c>
      <c r="E20" s="72">
        <v>577</v>
      </c>
      <c r="F20" s="73">
        <v>0.53371774699999996</v>
      </c>
      <c r="G20" s="100">
        <v>703</v>
      </c>
      <c r="H20" s="97">
        <v>0.63484655300000004</v>
      </c>
      <c r="I20" s="72">
        <v>640</v>
      </c>
      <c r="J20" s="73">
        <v>0.71348621400000001</v>
      </c>
      <c r="K20" s="72">
        <v>388</v>
      </c>
      <c r="L20" s="73">
        <v>0.67072002200000003</v>
      </c>
      <c r="M20" s="72">
        <v>397</v>
      </c>
      <c r="N20" s="73">
        <v>0.59335338299999996</v>
      </c>
      <c r="O20" s="72">
        <v>463</v>
      </c>
      <c r="P20" s="73">
        <v>0.90130540100000001</v>
      </c>
      <c r="Q20" s="72">
        <v>1031</v>
      </c>
      <c r="R20" s="73">
        <v>1.4313606679999999</v>
      </c>
      <c r="S20" s="72">
        <v>664</v>
      </c>
      <c r="T20" s="73">
        <v>0.73526183300000003</v>
      </c>
      <c r="U20" s="72">
        <v>703</v>
      </c>
      <c r="V20" s="73">
        <v>0.82846577399999999</v>
      </c>
      <c r="W20" s="72">
        <v>708</v>
      </c>
      <c r="X20" s="73">
        <v>0.469070975</v>
      </c>
      <c r="Y20" s="72">
        <v>841</v>
      </c>
      <c r="Z20" s="73">
        <v>0.53909496700000004</v>
      </c>
      <c r="AA20" s="72">
        <v>822</v>
      </c>
      <c r="AB20" s="73">
        <v>0.454473619</v>
      </c>
      <c r="AC20" s="72">
        <v>841</v>
      </c>
      <c r="AD20" s="73">
        <v>0.66044797799999999</v>
      </c>
      <c r="AE20" s="72">
        <v>656</v>
      </c>
      <c r="AF20" s="73">
        <v>0.362076544</v>
      </c>
    </row>
    <row r="21" spans="1:32" x14ac:dyDescent="0.2">
      <c r="A21" s="9"/>
      <c r="B21" s="1" t="s">
        <v>50</v>
      </c>
      <c r="C21" s="72">
        <v>8173</v>
      </c>
      <c r="D21" s="73">
        <v>10.144125233</v>
      </c>
      <c r="E21" s="72">
        <v>5102</v>
      </c>
      <c r="F21" s="73">
        <v>11.254551918000001</v>
      </c>
      <c r="G21" s="100">
        <v>10677</v>
      </c>
      <c r="H21" s="97">
        <v>12.781919318</v>
      </c>
      <c r="I21" s="72">
        <v>7982</v>
      </c>
      <c r="J21" s="73">
        <v>13.084163417999999</v>
      </c>
      <c r="K21" s="72">
        <v>4556</v>
      </c>
      <c r="L21" s="73">
        <v>13.627213525</v>
      </c>
      <c r="M21" s="72">
        <v>4493</v>
      </c>
      <c r="N21" s="73">
        <v>14.973301134</v>
      </c>
      <c r="O21" s="72">
        <v>4334</v>
      </c>
      <c r="P21" s="73">
        <v>14.896528635999999</v>
      </c>
      <c r="Q21" s="72">
        <v>5862</v>
      </c>
      <c r="R21" s="73">
        <v>13.048541338</v>
      </c>
      <c r="S21" s="72">
        <v>6538</v>
      </c>
      <c r="T21" s="73">
        <v>15.958414743000001</v>
      </c>
      <c r="U21" s="72">
        <v>6041</v>
      </c>
      <c r="V21" s="73">
        <v>15.477427822999999</v>
      </c>
      <c r="W21" s="72">
        <v>6503</v>
      </c>
      <c r="X21" s="73">
        <v>17.011496156</v>
      </c>
      <c r="Y21" s="72">
        <v>5542</v>
      </c>
      <c r="Z21" s="73">
        <v>13.239179044</v>
      </c>
      <c r="AA21" s="72">
        <v>5581</v>
      </c>
      <c r="AB21" s="73">
        <v>8.8687784979999993</v>
      </c>
      <c r="AC21" s="72">
        <v>5542</v>
      </c>
      <c r="AD21" s="73">
        <v>9.9336005200000006</v>
      </c>
      <c r="AE21" s="72">
        <v>5033</v>
      </c>
      <c r="AF21" s="73">
        <v>10.950367011999999</v>
      </c>
    </row>
    <row r="22" spans="1:32" x14ac:dyDescent="0.2">
      <c r="A22" s="9"/>
      <c r="B22" s="1" t="s">
        <v>51</v>
      </c>
      <c r="C22" s="72">
        <v>5609</v>
      </c>
      <c r="D22" s="73">
        <v>8.5774396920000004</v>
      </c>
      <c r="E22" s="72">
        <v>6494</v>
      </c>
      <c r="F22" s="73">
        <v>8.6618043109999991</v>
      </c>
      <c r="G22" s="100">
        <v>10587</v>
      </c>
      <c r="H22" s="97">
        <v>10.351553319000001</v>
      </c>
      <c r="I22" s="72">
        <v>7831</v>
      </c>
      <c r="J22" s="73">
        <v>10.567586862000001</v>
      </c>
      <c r="K22" s="72">
        <v>7083</v>
      </c>
      <c r="L22" s="73">
        <v>24.499148117000001</v>
      </c>
      <c r="M22" s="72">
        <v>6754</v>
      </c>
      <c r="N22" s="73">
        <v>12.933943702000001</v>
      </c>
      <c r="O22" s="72">
        <v>6806</v>
      </c>
      <c r="P22" s="73">
        <v>14.943529714</v>
      </c>
      <c r="Q22" s="72">
        <v>6809</v>
      </c>
      <c r="R22" s="73">
        <v>15.438718553999999</v>
      </c>
      <c r="S22" s="72">
        <v>7457</v>
      </c>
      <c r="T22" s="73">
        <v>12.806075245000001</v>
      </c>
      <c r="U22" s="72">
        <v>5931</v>
      </c>
      <c r="V22" s="73">
        <v>11.793403364</v>
      </c>
      <c r="W22" s="72">
        <v>6061</v>
      </c>
      <c r="X22" s="73">
        <v>14.929604448999999</v>
      </c>
      <c r="Y22" s="72">
        <v>5398</v>
      </c>
      <c r="Z22" s="73">
        <v>13.872088884</v>
      </c>
      <c r="AA22" s="72">
        <v>4227</v>
      </c>
      <c r="AB22" s="73">
        <v>11.206063309999999</v>
      </c>
      <c r="AC22" s="72">
        <v>5398</v>
      </c>
      <c r="AD22" s="73">
        <v>13.298100184000001</v>
      </c>
      <c r="AE22" s="72">
        <v>4479</v>
      </c>
      <c r="AF22" s="73">
        <v>11.154735732000001</v>
      </c>
    </row>
    <row r="23" spans="1:32" x14ac:dyDescent="0.2">
      <c r="A23" s="9"/>
      <c r="B23" s="1" t="s">
        <v>52</v>
      </c>
      <c r="C23" s="72">
        <v>1175</v>
      </c>
      <c r="D23" s="73">
        <v>1.8486027709999999</v>
      </c>
      <c r="E23" s="72">
        <v>1133</v>
      </c>
      <c r="F23" s="73">
        <v>0.96910061300000006</v>
      </c>
      <c r="G23" s="100">
        <v>1623</v>
      </c>
      <c r="H23" s="97">
        <v>1.6717834039999999</v>
      </c>
      <c r="I23" s="72">
        <v>1330</v>
      </c>
      <c r="J23" s="73">
        <v>5.6227969059999996</v>
      </c>
      <c r="K23" s="72">
        <v>1220</v>
      </c>
      <c r="L23" s="73">
        <v>4.9878209409999998</v>
      </c>
      <c r="M23" s="72">
        <v>947</v>
      </c>
      <c r="N23" s="73">
        <v>5.8642532479999998</v>
      </c>
      <c r="O23" s="72">
        <v>957</v>
      </c>
      <c r="P23" s="73">
        <v>8.1780658929999994</v>
      </c>
      <c r="Q23" s="72">
        <v>1531</v>
      </c>
      <c r="R23" s="73">
        <v>9.7240522980000001</v>
      </c>
      <c r="S23" s="72">
        <v>1659</v>
      </c>
      <c r="T23" s="73">
        <v>6.8555532680000004</v>
      </c>
      <c r="U23" s="72">
        <v>1556</v>
      </c>
      <c r="V23" s="73">
        <v>9.5165808720000005</v>
      </c>
      <c r="W23" s="72">
        <v>1773</v>
      </c>
      <c r="X23" s="73">
        <v>10.981549201</v>
      </c>
      <c r="Y23" s="72">
        <v>1503</v>
      </c>
      <c r="Z23" s="73">
        <v>6.2716768180000004</v>
      </c>
      <c r="AA23" s="72">
        <v>1351</v>
      </c>
      <c r="AB23" s="73">
        <v>10.793703043000001</v>
      </c>
      <c r="AC23" s="72">
        <v>1503</v>
      </c>
      <c r="AD23" s="73">
        <v>6.779781667</v>
      </c>
      <c r="AE23" s="72">
        <v>1070</v>
      </c>
      <c r="AF23" s="73">
        <v>5.213496482</v>
      </c>
    </row>
    <row r="24" spans="1:32" x14ac:dyDescent="0.2">
      <c r="A24" s="9"/>
      <c r="B24" s="1" t="s">
        <v>53</v>
      </c>
      <c r="C24" s="72">
        <v>235</v>
      </c>
      <c r="D24" s="73">
        <v>0.59492855600000005</v>
      </c>
      <c r="E24" s="72">
        <v>339</v>
      </c>
      <c r="F24" s="73">
        <v>0.89060702700000005</v>
      </c>
      <c r="G24" s="100">
        <v>275</v>
      </c>
      <c r="H24" s="97">
        <v>0.36866596499999998</v>
      </c>
      <c r="I24" s="72">
        <v>560</v>
      </c>
      <c r="J24" s="73">
        <v>0.822002381</v>
      </c>
      <c r="K24" s="72">
        <v>334</v>
      </c>
      <c r="L24" s="73">
        <v>0.38996182299999999</v>
      </c>
      <c r="M24" s="72">
        <v>433</v>
      </c>
      <c r="N24" s="73">
        <v>0.79905541700000005</v>
      </c>
      <c r="O24" s="72">
        <v>479</v>
      </c>
      <c r="P24" s="73">
        <v>0.89383037700000001</v>
      </c>
      <c r="Q24" s="72">
        <v>520</v>
      </c>
      <c r="R24" s="73">
        <v>0.60065169200000001</v>
      </c>
      <c r="S24" s="72">
        <v>514</v>
      </c>
      <c r="T24" s="73">
        <v>0.46474950999999998</v>
      </c>
      <c r="U24" s="72">
        <v>552</v>
      </c>
      <c r="V24" s="73">
        <v>0.42184572100000001</v>
      </c>
      <c r="W24" s="72">
        <v>397</v>
      </c>
      <c r="X24" s="73">
        <v>0.46563365699999998</v>
      </c>
      <c r="Y24" s="72">
        <v>399</v>
      </c>
      <c r="Z24" s="73">
        <v>0.61347923299999996</v>
      </c>
      <c r="AA24" s="72">
        <v>287</v>
      </c>
      <c r="AB24" s="73">
        <v>0.49875464800000002</v>
      </c>
      <c r="AC24" s="72">
        <v>399</v>
      </c>
      <c r="AD24" s="73">
        <v>0.52053430000000001</v>
      </c>
      <c r="AE24" s="72">
        <v>333</v>
      </c>
      <c r="AF24" s="73">
        <v>0.51492969300000002</v>
      </c>
    </row>
    <row r="25" spans="1:32" x14ac:dyDescent="0.2">
      <c r="A25" s="9"/>
      <c r="B25" s="1" t="s">
        <v>54</v>
      </c>
      <c r="C25" s="72">
        <v>9798</v>
      </c>
      <c r="D25" s="73">
        <v>27.198812231000002</v>
      </c>
      <c r="E25" s="72">
        <v>7338</v>
      </c>
      <c r="F25" s="73">
        <v>19.587640817</v>
      </c>
      <c r="G25" s="100">
        <v>19515</v>
      </c>
      <c r="H25" s="97">
        <v>50.451652244999998</v>
      </c>
      <c r="I25" s="72">
        <v>7195</v>
      </c>
      <c r="J25" s="73">
        <v>23.018762202000001</v>
      </c>
      <c r="K25" s="72">
        <v>7146</v>
      </c>
      <c r="L25" s="73">
        <v>17.814604542000001</v>
      </c>
      <c r="M25" s="72">
        <v>3954</v>
      </c>
      <c r="N25" s="73">
        <v>15.432453041</v>
      </c>
      <c r="O25" s="72">
        <v>3926</v>
      </c>
      <c r="P25" s="73">
        <v>17.30121926</v>
      </c>
      <c r="Q25" s="72">
        <v>7256</v>
      </c>
      <c r="R25" s="73">
        <v>18.787717788999998</v>
      </c>
      <c r="S25" s="72">
        <v>5600</v>
      </c>
      <c r="T25" s="73">
        <v>17.384963190000001</v>
      </c>
      <c r="U25" s="72">
        <v>4795</v>
      </c>
      <c r="V25" s="73">
        <v>15.499166239999999</v>
      </c>
      <c r="W25" s="72">
        <v>4691</v>
      </c>
      <c r="X25" s="73">
        <v>15.935935076</v>
      </c>
      <c r="Y25" s="72">
        <v>4222</v>
      </c>
      <c r="Z25" s="73">
        <v>12.622899506</v>
      </c>
      <c r="AA25" s="72">
        <v>3812</v>
      </c>
      <c r="AB25" s="73">
        <v>9.2458187079999998</v>
      </c>
      <c r="AC25" s="72">
        <v>4222</v>
      </c>
      <c r="AD25" s="73">
        <v>9.1261825170000002</v>
      </c>
      <c r="AE25" s="72">
        <v>3499</v>
      </c>
      <c r="AF25" s="73">
        <v>12.303616825000001</v>
      </c>
    </row>
    <row r="26" spans="1:32" x14ac:dyDescent="0.2">
      <c r="A26" s="9"/>
      <c r="B26" s="1" t="s">
        <v>55</v>
      </c>
      <c r="C26" s="72">
        <v>1662</v>
      </c>
      <c r="D26" s="73">
        <v>2.6503445179999998</v>
      </c>
      <c r="E26" s="72">
        <v>1726</v>
      </c>
      <c r="F26" s="73">
        <v>5.6837997900000001</v>
      </c>
      <c r="G26" s="100">
        <v>1707</v>
      </c>
      <c r="H26" s="97">
        <v>5.8315775209999998</v>
      </c>
      <c r="I26" s="72">
        <v>1363</v>
      </c>
      <c r="J26" s="73">
        <v>3.050266229</v>
      </c>
      <c r="K26" s="72">
        <v>1164</v>
      </c>
      <c r="L26" s="73">
        <v>3.085754111</v>
      </c>
      <c r="M26" s="72">
        <v>1286</v>
      </c>
      <c r="N26" s="73">
        <v>5.6979282849999997</v>
      </c>
      <c r="O26" s="72">
        <v>1251</v>
      </c>
      <c r="P26" s="73">
        <v>5.1573400899999999</v>
      </c>
      <c r="Q26" s="72">
        <v>2198</v>
      </c>
      <c r="R26" s="73">
        <v>5.0101689699999996</v>
      </c>
      <c r="S26" s="72">
        <v>1993</v>
      </c>
      <c r="T26" s="73">
        <v>3.6015915340000002</v>
      </c>
      <c r="U26" s="72">
        <v>1872</v>
      </c>
      <c r="V26" s="73">
        <v>4.1974257929999998</v>
      </c>
      <c r="W26" s="72">
        <v>2190</v>
      </c>
      <c r="X26" s="73">
        <v>3.7055850399999999</v>
      </c>
      <c r="Y26" s="72">
        <v>2141</v>
      </c>
      <c r="Z26" s="73">
        <v>3.6891413129999999</v>
      </c>
      <c r="AA26" s="72">
        <v>2182</v>
      </c>
      <c r="AB26" s="73">
        <v>4.3029599469999997</v>
      </c>
      <c r="AC26" s="72">
        <v>2141</v>
      </c>
      <c r="AD26" s="73">
        <v>3.4039095659999998</v>
      </c>
      <c r="AE26" s="72">
        <v>1694</v>
      </c>
      <c r="AF26" s="73">
        <v>7.0125891190000003</v>
      </c>
    </row>
    <row r="27" spans="1:32" x14ac:dyDescent="0.2">
      <c r="A27" s="9"/>
      <c r="B27" s="1" t="s">
        <v>56</v>
      </c>
      <c r="C27" s="72">
        <v>2860</v>
      </c>
      <c r="D27" s="73">
        <v>4.0110021439999999</v>
      </c>
      <c r="E27" s="72">
        <v>2002</v>
      </c>
      <c r="F27" s="73">
        <v>2.7551293760000002</v>
      </c>
      <c r="G27" s="100">
        <v>2886</v>
      </c>
      <c r="H27" s="97">
        <v>2.2410544539999999</v>
      </c>
      <c r="I27" s="72">
        <v>2184</v>
      </c>
      <c r="J27" s="73">
        <v>3.1060265600000001</v>
      </c>
      <c r="K27" s="72">
        <v>2454</v>
      </c>
      <c r="L27" s="73">
        <v>3.4325312659999998</v>
      </c>
      <c r="M27" s="72">
        <v>1938</v>
      </c>
      <c r="N27" s="73">
        <v>3.4590671149999999</v>
      </c>
      <c r="O27" s="72">
        <v>1939</v>
      </c>
      <c r="P27" s="73">
        <v>3.8556271280000001</v>
      </c>
      <c r="Q27" s="72">
        <v>2880</v>
      </c>
      <c r="R27" s="73">
        <v>3.9053276000000001</v>
      </c>
      <c r="S27" s="72">
        <v>3189</v>
      </c>
      <c r="T27" s="73">
        <v>4.0521261979999998</v>
      </c>
      <c r="U27" s="72">
        <v>3002</v>
      </c>
      <c r="V27" s="73">
        <v>3.1927412519999998</v>
      </c>
      <c r="W27" s="72">
        <v>3113</v>
      </c>
      <c r="X27" s="73">
        <v>3.715961224</v>
      </c>
      <c r="Y27" s="72">
        <v>2527</v>
      </c>
      <c r="Z27" s="73">
        <v>1.863961803</v>
      </c>
      <c r="AA27" s="72">
        <v>2516</v>
      </c>
      <c r="AB27" s="73">
        <v>1.4220444670000001</v>
      </c>
      <c r="AC27" s="72">
        <v>2527</v>
      </c>
      <c r="AD27" s="73">
        <v>3.3814824890000001</v>
      </c>
      <c r="AE27" s="72">
        <v>2219</v>
      </c>
      <c r="AF27" s="73">
        <v>3.056690444</v>
      </c>
    </row>
    <row r="28" spans="1:32" x14ac:dyDescent="0.2">
      <c r="A28" s="9"/>
      <c r="B28" s="1" t="s">
        <v>57</v>
      </c>
      <c r="C28" s="72">
        <v>85</v>
      </c>
      <c r="D28" s="73">
        <v>1.157573588</v>
      </c>
      <c r="E28" s="72">
        <v>86</v>
      </c>
      <c r="F28" s="73">
        <v>0.35570207199999998</v>
      </c>
      <c r="G28" s="100">
        <v>85</v>
      </c>
      <c r="H28" s="97">
        <v>0.25071660699999998</v>
      </c>
      <c r="I28" s="72">
        <v>83</v>
      </c>
      <c r="J28" s="73">
        <v>0.214973841</v>
      </c>
      <c r="K28" s="72">
        <v>79</v>
      </c>
      <c r="L28" s="73">
        <v>0.731019949</v>
      </c>
      <c r="M28" s="72">
        <v>40</v>
      </c>
      <c r="N28" s="73">
        <v>8.8769899999999999E-2</v>
      </c>
      <c r="O28" s="72">
        <v>57</v>
      </c>
      <c r="P28" s="73">
        <v>0.210157239</v>
      </c>
      <c r="Q28" s="72">
        <v>336</v>
      </c>
      <c r="R28" s="73">
        <v>0.23211717600000001</v>
      </c>
      <c r="S28" s="72">
        <v>296</v>
      </c>
      <c r="T28" s="73">
        <v>6.0818496999999999E-2</v>
      </c>
      <c r="U28" s="72">
        <v>322</v>
      </c>
      <c r="V28" s="73">
        <v>9.6248355999999993E-2</v>
      </c>
      <c r="W28" s="72">
        <v>356</v>
      </c>
      <c r="X28" s="73">
        <v>5.1527161000000002E-2</v>
      </c>
      <c r="Y28" s="72">
        <v>325</v>
      </c>
      <c r="Z28" s="73">
        <v>4.2247018999999997E-2</v>
      </c>
      <c r="AA28" s="72">
        <v>527</v>
      </c>
      <c r="AB28" s="73">
        <v>4.7950244000000003E-2</v>
      </c>
      <c r="AC28" s="72">
        <v>325</v>
      </c>
      <c r="AD28" s="73">
        <v>2.4975680850000002</v>
      </c>
      <c r="AE28" s="72">
        <v>271</v>
      </c>
      <c r="AF28" s="73">
        <v>3.5263964000000002E-2</v>
      </c>
    </row>
    <row r="29" spans="1:32" x14ac:dyDescent="0.2">
      <c r="A29" s="9"/>
      <c r="B29" s="1" t="s">
        <v>58</v>
      </c>
      <c r="C29" s="72">
        <v>1034</v>
      </c>
      <c r="D29" s="73">
        <v>0.95093055999999998</v>
      </c>
      <c r="E29" s="72">
        <v>1114</v>
      </c>
      <c r="F29" s="73">
        <v>0.972865325</v>
      </c>
      <c r="G29" s="100">
        <v>2148</v>
      </c>
      <c r="H29" s="97">
        <v>1.2245341679999999</v>
      </c>
      <c r="I29" s="72">
        <v>1911</v>
      </c>
      <c r="J29" s="73">
        <v>1.027014533</v>
      </c>
      <c r="K29" s="72">
        <v>1202</v>
      </c>
      <c r="L29" s="73">
        <v>1.078510305</v>
      </c>
      <c r="M29" s="72">
        <v>1204</v>
      </c>
      <c r="N29" s="73">
        <v>1.0255539380000001</v>
      </c>
      <c r="O29" s="72">
        <v>935</v>
      </c>
      <c r="P29" s="73">
        <v>1.269362275</v>
      </c>
      <c r="Q29" s="72">
        <v>1344</v>
      </c>
      <c r="R29" s="73">
        <v>1.044028406</v>
      </c>
      <c r="S29" s="72">
        <v>1466</v>
      </c>
      <c r="T29" s="73">
        <v>0.79412059400000001</v>
      </c>
      <c r="U29" s="72">
        <v>1389</v>
      </c>
      <c r="V29" s="73">
        <v>0.61429389999999995</v>
      </c>
      <c r="W29" s="72">
        <v>1426</v>
      </c>
      <c r="X29" s="73">
        <v>0.70031451</v>
      </c>
      <c r="Y29" s="72">
        <v>1096</v>
      </c>
      <c r="Z29" s="73">
        <v>0.61715685200000003</v>
      </c>
      <c r="AA29" s="72">
        <v>1130</v>
      </c>
      <c r="AB29" s="73">
        <v>0.62164537799999997</v>
      </c>
      <c r="AC29" s="72">
        <v>1096</v>
      </c>
      <c r="AD29" s="73">
        <v>0.94133504099999998</v>
      </c>
      <c r="AE29" s="72">
        <v>942</v>
      </c>
      <c r="AF29" s="73">
        <v>0.52859621000000001</v>
      </c>
    </row>
    <row r="30" spans="1:32" x14ac:dyDescent="0.2">
      <c r="A30" s="9"/>
      <c r="B30" s="1" t="s">
        <v>59</v>
      </c>
      <c r="C30" s="72">
        <v>113</v>
      </c>
      <c r="D30" s="73">
        <v>6.1449865999999999E-2</v>
      </c>
      <c r="E30" s="72">
        <v>75</v>
      </c>
      <c r="F30" s="73">
        <v>7.1318452000000004E-2</v>
      </c>
      <c r="G30" s="100">
        <v>148</v>
      </c>
      <c r="H30" s="97">
        <v>0.109418336</v>
      </c>
      <c r="I30" s="72">
        <v>148</v>
      </c>
      <c r="J30" s="73">
        <v>8.7211599000000001E-2</v>
      </c>
      <c r="K30" s="72">
        <v>154</v>
      </c>
      <c r="L30" s="73">
        <v>3.9298956000000003E-2</v>
      </c>
      <c r="M30" s="72">
        <v>129</v>
      </c>
      <c r="N30" s="73">
        <v>7.1156046000000001E-2</v>
      </c>
      <c r="O30" s="72">
        <v>113</v>
      </c>
      <c r="P30" s="73">
        <v>7.4611570000000002E-2</v>
      </c>
      <c r="Q30" s="72">
        <v>281</v>
      </c>
      <c r="R30" s="73">
        <v>8.4472311999999994E-2</v>
      </c>
      <c r="S30" s="72">
        <v>236</v>
      </c>
      <c r="T30" s="73">
        <v>8.0221612999999997E-2</v>
      </c>
      <c r="U30" s="72">
        <v>267</v>
      </c>
      <c r="V30" s="73">
        <v>0.101968609</v>
      </c>
      <c r="W30" s="72">
        <v>273</v>
      </c>
      <c r="X30" s="73">
        <v>8.4045747000000004E-2</v>
      </c>
      <c r="Y30" s="72">
        <v>226</v>
      </c>
      <c r="Z30" s="73">
        <v>3.7197052000000001E-2</v>
      </c>
      <c r="AA30" s="72">
        <v>329</v>
      </c>
      <c r="AB30" s="73">
        <v>5.7853269999999998E-2</v>
      </c>
      <c r="AC30" s="72">
        <v>226</v>
      </c>
      <c r="AD30" s="73">
        <v>7.9891611000000001E-2</v>
      </c>
      <c r="AE30" s="72">
        <v>200</v>
      </c>
      <c r="AF30" s="73">
        <v>0.183196531</v>
      </c>
    </row>
    <row r="31" spans="1:32" x14ac:dyDescent="0.2">
      <c r="A31" s="9"/>
      <c r="B31" s="1" t="s">
        <v>60</v>
      </c>
      <c r="C31" s="72">
        <v>5379</v>
      </c>
      <c r="D31" s="73">
        <v>12.96879974</v>
      </c>
      <c r="E31" s="72">
        <v>4846</v>
      </c>
      <c r="F31" s="73">
        <v>11.604577697</v>
      </c>
      <c r="G31" s="100">
        <v>7405</v>
      </c>
      <c r="H31" s="97">
        <v>12.678037356999999</v>
      </c>
      <c r="I31" s="72">
        <v>5891</v>
      </c>
      <c r="J31" s="73">
        <v>13.289588283000001</v>
      </c>
      <c r="K31" s="72">
        <v>5103</v>
      </c>
      <c r="L31" s="73">
        <v>19.200791820999999</v>
      </c>
      <c r="M31" s="72">
        <v>4059</v>
      </c>
      <c r="N31" s="73">
        <v>13.485918203000001</v>
      </c>
      <c r="O31" s="72">
        <v>4295</v>
      </c>
      <c r="P31" s="73">
        <v>11.492867214</v>
      </c>
      <c r="Q31" s="72">
        <v>6394</v>
      </c>
      <c r="R31" s="73">
        <v>12.140603784</v>
      </c>
      <c r="S31" s="72">
        <v>6353</v>
      </c>
      <c r="T31" s="73">
        <v>14.772303432999999</v>
      </c>
      <c r="U31" s="72">
        <v>4984</v>
      </c>
      <c r="V31" s="73">
        <v>9.0211684049999992</v>
      </c>
      <c r="W31" s="72">
        <v>5472</v>
      </c>
      <c r="X31" s="73">
        <v>9.2132257989999999</v>
      </c>
      <c r="Y31" s="72">
        <v>5704</v>
      </c>
      <c r="Z31" s="73">
        <v>6.6948273719999998</v>
      </c>
      <c r="AA31" s="72">
        <v>5297</v>
      </c>
      <c r="AB31" s="73">
        <v>7.9344024830000004</v>
      </c>
      <c r="AC31" s="72">
        <v>5704</v>
      </c>
      <c r="AD31" s="73">
        <v>6.2007394490000003</v>
      </c>
      <c r="AE31" s="72">
        <v>4612</v>
      </c>
      <c r="AF31" s="73">
        <v>8.6899747109999996</v>
      </c>
    </row>
    <row r="32" spans="1:32" x14ac:dyDescent="0.2">
      <c r="A32" s="9"/>
      <c r="B32" s="1" t="s">
        <v>61</v>
      </c>
      <c r="C32" s="72">
        <v>388</v>
      </c>
      <c r="D32" s="73">
        <v>1.6350050540000001</v>
      </c>
      <c r="E32" s="72">
        <v>380</v>
      </c>
      <c r="F32" s="73">
        <v>0.62017523600000002</v>
      </c>
      <c r="G32" s="100">
        <v>451</v>
      </c>
      <c r="H32" s="97">
        <v>0.48068001199999999</v>
      </c>
      <c r="I32" s="72">
        <v>359</v>
      </c>
      <c r="J32" s="73">
        <v>2.0481327280000001</v>
      </c>
      <c r="K32" s="72">
        <v>317</v>
      </c>
      <c r="L32" s="73">
        <v>0.79611688899999999</v>
      </c>
      <c r="M32" s="72">
        <v>418</v>
      </c>
      <c r="N32" s="73">
        <v>0.84514016300000006</v>
      </c>
      <c r="O32" s="72">
        <v>436</v>
      </c>
      <c r="P32" s="73">
        <v>0.69946368699999995</v>
      </c>
      <c r="Q32" s="72">
        <v>1098</v>
      </c>
      <c r="R32" s="73">
        <v>1.0839555729999999</v>
      </c>
      <c r="S32" s="72">
        <v>866</v>
      </c>
      <c r="T32" s="73">
        <v>1.634708915</v>
      </c>
      <c r="U32" s="72">
        <v>874</v>
      </c>
      <c r="V32" s="73">
        <v>0.54094494900000001</v>
      </c>
      <c r="W32" s="72">
        <v>929</v>
      </c>
      <c r="X32" s="73">
        <v>0.64084739099999999</v>
      </c>
      <c r="Y32" s="72">
        <v>753</v>
      </c>
      <c r="Z32" s="73">
        <v>0.72549847599999995</v>
      </c>
      <c r="AA32" s="72">
        <v>763</v>
      </c>
      <c r="AB32" s="73">
        <v>2.9584661030000001</v>
      </c>
      <c r="AC32" s="72">
        <v>753</v>
      </c>
      <c r="AD32" s="73">
        <v>1.100009064</v>
      </c>
      <c r="AE32" s="72">
        <v>874</v>
      </c>
      <c r="AF32" s="73">
        <v>11.150440628</v>
      </c>
    </row>
    <row r="33" spans="1:32" x14ac:dyDescent="0.2">
      <c r="A33" s="9"/>
      <c r="B33" s="1" t="s">
        <v>62</v>
      </c>
      <c r="C33" s="72">
        <v>9627</v>
      </c>
      <c r="D33" s="73">
        <v>14.682022591999999</v>
      </c>
      <c r="E33" s="72">
        <v>10095</v>
      </c>
      <c r="F33" s="73">
        <v>16.583552137000002</v>
      </c>
      <c r="G33" s="100">
        <v>13936</v>
      </c>
      <c r="H33" s="97">
        <v>20.171669887</v>
      </c>
      <c r="I33" s="72">
        <v>10426</v>
      </c>
      <c r="J33" s="73">
        <v>27.562921756000001</v>
      </c>
      <c r="K33" s="72">
        <v>9311</v>
      </c>
      <c r="L33" s="73">
        <v>32.185814336999996</v>
      </c>
      <c r="M33" s="72">
        <v>10125</v>
      </c>
      <c r="N33" s="73">
        <v>27.042591818999998</v>
      </c>
      <c r="O33" s="72">
        <v>9338</v>
      </c>
      <c r="P33" s="73">
        <v>29.364427377999998</v>
      </c>
      <c r="Q33" s="72">
        <v>9896</v>
      </c>
      <c r="R33" s="73">
        <v>38.247690429000002</v>
      </c>
      <c r="S33" s="72">
        <v>9766</v>
      </c>
      <c r="T33" s="73">
        <v>46.354900856999997</v>
      </c>
      <c r="U33" s="72">
        <v>7595</v>
      </c>
      <c r="V33" s="73">
        <v>48.336702692000003</v>
      </c>
      <c r="W33" s="72">
        <v>7619</v>
      </c>
      <c r="X33" s="73">
        <v>46.967454535999998</v>
      </c>
      <c r="Y33" s="72">
        <v>7216</v>
      </c>
      <c r="Z33" s="73">
        <v>62.288815194000001</v>
      </c>
      <c r="AA33" s="72">
        <v>6181</v>
      </c>
      <c r="AB33" s="73">
        <v>60.966897752000001</v>
      </c>
      <c r="AC33" s="72">
        <v>7216</v>
      </c>
      <c r="AD33" s="73">
        <v>25.017439383999999</v>
      </c>
      <c r="AE33" s="72">
        <v>6689</v>
      </c>
      <c r="AF33" s="73">
        <v>81.031349057</v>
      </c>
    </row>
    <row r="34" spans="1:32" x14ac:dyDescent="0.2">
      <c r="A34" s="9"/>
      <c r="B34" s="1" t="s">
        <v>63</v>
      </c>
      <c r="C34" s="72">
        <v>769</v>
      </c>
      <c r="D34" s="73">
        <v>2.0049777610000001</v>
      </c>
      <c r="E34" s="72">
        <v>798</v>
      </c>
      <c r="F34" s="73">
        <v>1.20905741</v>
      </c>
      <c r="G34" s="100">
        <v>1107</v>
      </c>
      <c r="H34" s="97">
        <v>2.185734337</v>
      </c>
      <c r="I34" s="72">
        <v>812</v>
      </c>
      <c r="J34" s="73">
        <v>1.9130717749999999</v>
      </c>
      <c r="K34" s="72">
        <v>828</v>
      </c>
      <c r="L34" s="73">
        <v>1.8436658319999999</v>
      </c>
      <c r="M34" s="72">
        <v>921</v>
      </c>
      <c r="N34" s="73">
        <v>1.7404544879999999</v>
      </c>
      <c r="O34" s="72">
        <v>860</v>
      </c>
      <c r="P34" s="73">
        <v>2.5927023400000002</v>
      </c>
      <c r="Q34" s="72">
        <v>1318</v>
      </c>
      <c r="R34" s="73">
        <v>2.11631956</v>
      </c>
      <c r="S34" s="72">
        <v>1328</v>
      </c>
      <c r="T34" s="73">
        <v>2.4307232999999999</v>
      </c>
      <c r="U34" s="72">
        <v>1256</v>
      </c>
      <c r="V34" s="73">
        <v>1.959253618</v>
      </c>
      <c r="W34" s="72">
        <v>1456</v>
      </c>
      <c r="X34" s="73">
        <v>2.154498781</v>
      </c>
      <c r="Y34" s="72">
        <v>1322</v>
      </c>
      <c r="Z34" s="73">
        <v>1.886849292</v>
      </c>
      <c r="AA34" s="72">
        <v>1349</v>
      </c>
      <c r="AB34" s="73">
        <v>2.1620680600000002</v>
      </c>
      <c r="AC34" s="72">
        <v>1322</v>
      </c>
      <c r="AD34" s="73">
        <v>0.90474772400000003</v>
      </c>
      <c r="AE34" s="72">
        <v>1142</v>
      </c>
      <c r="AF34" s="73">
        <v>1.488679691</v>
      </c>
    </row>
    <row r="35" spans="1:32" x14ac:dyDescent="0.2">
      <c r="A35" s="9"/>
      <c r="B35" s="1" t="s">
        <v>64</v>
      </c>
      <c r="C35" s="72">
        <v>1141</v>
      </c>
      <c r="D35" s="73">
        <v>1.3431309899999999</v>
      </c>
      <c r="E35" s="72">
        <v>1054</v>
      </c>
      <c r="F35" s="73">
        <v>1.3733649269999999</v>
      </c>
      <c r="G35" s="100">
        <v>1333</v>
      </c>
      <c r="H35" s="97">
        <v>1.2062824270000001</v>
      </c>
      <c r="I35" s="72">
        <v>1223</v>
      </c>
      <c r="J35" s="73">
        <v>0.97123319100000005</v>
      </c>
      <c r="K35" s="72">
        <v>1109</v>
      </c>
      <c r="L35" s="73">
        <v>1.192147018</v>
      </c>
      <c r="M35" s="72">
        <v>1094</v>
      </c>
      <c r="N35" s="73">
        <v>1.1838478400000001</v>
      </c>
      <c r="O35" s="72">
        <v>1039</v>
      </c>
      <c r="P35" s="73">
        <v>1.5446271819999999</v>
      </c>
      <c r="Q35" s="72">
        <v>1528</v>
      </c>
      <c r="R35" s="73">
        <v>1.817149895</v>
      </c>
      <c r="S35" s="72">
        <v>1579</v>
      </c>
      <c r="T35" s="73">
        <v>1.575412614</v>
      </c>
      <c r="U35" s="72">
        <v>1362</v>
      </c>
      <c r="V35" s="73">
        <v>1.020902631</v>
      </c>
      <c r="W35" s="72">
        <v>1641</v>
      </c>
      <c r="X35" s="73">
        <v>2.0450344989999998</v>
      </c>
      <c r="Y35" s="72">
        <v>1374</v>
      </c>
      <c r="Z35" s="73">
        <v>0.84475166199999996</v>
      </c>
      <c r="AA35" s="72">
        <v>1529</v>
      </c>
      <c r="AB35" s="73">
        <v>1.9940099609999999</v>
      </c>
      <c r="AC35" s="72">
        <v>1374</v>
      </c>
      <c r="AD35" s="73">
        <v>1.9838086399999999</v>
      </c>
      <c r="AE35" s="72">
        <v>1354</v>
      </c>
      <c r="AF35" s="73">
        <v>2.006702287</v>
      </c>
    </row>
    <row r="36" spans="1:32" x14ac:dyDescent="0.2">
      <c r="A36" s="9"/>
      <c r="B36" s="1" t="s">
        <v>65</v>
      </c>
      <c r="C36" s="72">
        <v>146</v>
      </c>
      <c r="D36" s="73">
        <v>0.16701065700000001</v>
      </c>
      <c r="E36" s="72">
        <v>154</v>
      </c>
      <c r="F36" s="73">
        <v>0.258283865</v>
      </c>
      <c r="G36" s="100">
        <v>194</v>
      </c>
      <c r="H36" s="97">
        <v>0.25946525500000001</v>
      </c>
      <c r="I36" s="72">
        <v>218</v>
      </c>
      <c r="J36" s="73">
        <v>0.142673723</v>
      </c>
      <c r="K36" s="72">
        <v>183</v>
      </c>
      <c r="L36" s="73">
        <v>6.6801786000000002E-2</v>
      </c>
      <c r="M36" s="72">
        <v>141</v>
      </c>
      <c r="N36" s="73">
        <v>0.155507853</v>
      </c>
      <c r="O36" s="72">
        <v>199</v>
      </c>
      <c r="P36" s="73">
        <v>0.108568873</v>
      </c>
      <c r="Q36" s="72">
        <v>310</v>
      </c>
      <c r="R36" s="73">
        <v>0.19113629700000001</v>
      </c>
      <c r="S36" s="72">
        <v>337</v>
      </c>
      <c r="T36" s="73">
        <v>6.4435920999999993E-2</v>
      </c>
      <c r="U36" s="72">
        <v>393</v>
      </c>
      <c r="V36" s="73">
        <v>0.10565936300000001</v>
      </c>
      <c r="W36" s="72">
        <v>420</v>
      </c>
      <c r="X36" s="73">
        <v>0.18146025900000001</v>
      </c>
      <c r="Y36" s="72">
        <v>339</v>
      </c>
      <c r="Z36" s="73">
        <v>0.12540095000000001</v>
      </c>
      <c r="AA36" s="72">
        <v>477</v>
      </c>
      <c r="AB36" s="73">
        <v>0.14085328499999999</v>
      </c>
      <c r="AC36" s="72">
        <v>339</v>
      </c>
      <c r="AD36" s="73">
        <v>0.23390506799999999</v>
      </c>
      <c r="AE36" s="72">
        <v>331</v>
      </c>
      <c r="AF36" s="73">
        <v>0.192210251</v>
      </c>
    </row>
    <row r="37" spans="1:32" x14ac:dyDescent="0.2">
      <c r="A37" s="9"/>
      <c r="B37" s="1" t="s">
        <v>66</v>
      </c>
      <c r="C37" s="72">
        <v>192</v>
      </c>
      <c r="D37" s="73">
        <v>1.1902972810000001</v>
      </c>
      <c r="E37" s="72">
        <v>220</v>
      </c>
      <c r="F37" s="73">
        <v>0.61150995500000005</v>
      </c>
      <c r="G37" s="100">
        <v>227</v>
      </c>
      <c r="H37" s="97">
        <v>0.72391122399999996</v>
      </c>
      <c r="I37" s="72">
        <v>603</v>
      </c>
      <c r="J37" s="73">
        <v>0.51599505199999995</v>
      </c>
      <c r="K37" s="72">
        <v>948</v>
      </c>
      <c r="L37" s="73">
        <v>0.74316325599999999</v>
      </c>
      <c r="M37" s="72">
        <v>287</v>
      </c>
      <c r="N37" s="73">
        <v>0.61043339500000005</v>
      </c>
      <c r="O37" s="72">
        <v>193</v>
      </c>
      <c r="P37" s="73">
        <v>0.71220317200000005</v>
      </c>
      <c r="Q37" s="72">
        <v>525</v>
      </c>
      <c r="R37" s="73">
        <v>0.54379500999999997</v>
      </c>
      <c r="S37" s="72">
        <v>524</v>
      </c>
      <c r="T37" s="73">
        <v>0.48364603099999998</v>
      </c>
      <c r="U37" s="72">
        <v>545</v>
      </c>
      <c r="V37" s="73">
        <v>0.42841449799999998</v>
      </c>
      <c r="W37" s="72">
        <v>573</v>
      </c>
      <c r="X37" s="73">
        <v>0.499329105</v>
      </c>
      <c r="Y37" s="72">
        <v>515</v>
      </c>
      <c r="Z37" s="73">
        <v>0.554833892</v>
      </c>
      <c r="AA37" s="72">
        <v>704</v>
      </c>
      <c r="AB37" s="73">
        <v>0.36537819199999999</v>
      </c>
      <c r="AC37" s="72">
        <v>515</v>
      </c>
      <c r="AD37" s="73">
        <v>0.30860302499999998</v>
      </c>
      <c r="AE37" s="72">
        <v>491</v>
      </c>
      <c r="AF37" s="73">
        <v>0.26593830099999999</v>
      </c>
    </row>
    <row r="38" spans="1:32" x14ac:dyDescent="0.2">
      <c r="A38" s="9"/>
      <c r="B38" s="1" t="s">
        <v>67</v>
      </c>
      <c r="C38" s="72">
        <v>308</v>
      </c>
      <c r="D38" s="73">
        <v>0.30539255799999998</v>
      </c>
      <c r="E38" s="72">
        <v>308</v>
      </c>
      <c r="F38" s="73">
        <v>0.32339799200000002</v>
      </c>
      <c r="G38" s="100">
        <v>399</v>
      </c>
      <c r="H38" s="97">
        <v>0.51154216600000002</v>
      </c>
      <c r="I38" s="72">
        <v>303</v>
      </c>
      <c r="J38" s="73">
        <v>0.68466121899999999</v>
      </c>
      <c r="K38" s="72">
        <v>308</v>
      </c>
      <c r="L38" s="73">
        <v>0.69777127100000003</v>
      </c>
      <c r="M38" s="72">
        <v>359</v>
      </c>
      <c r="N38" s="73">
        <v>0.77132044200000005</v>
      </c>
      <c r="O38" s="72">
        <v>412</v>
      </c>
      <c r="P38" s="73">
        <v>0.71773352800000001</v>
      </c>
      <c r="Q38" s="72">
        <v>480</v>
      </c>
      <c r="R38" s="73">
        <v>0.53716062200000003</v>
      </c>
      <c r="S38" s="72">
        <v>570</v>
      </c>
      <c r="T38" s="73">
        <v>0.84789632400000003</v>
      </c>
      <c r="U38" s="72">
        <v>495</v>
      </c>
      <c r="V38" s="73">
        <v>0.460979843</v>
      </c>
      <c r="W38" s="72">
        <v>574</v>
      </c>
      <c r="X38" s="73">
        <v>0.37143999300000002</v>
      </c>
      <c r="Y38" s="72">
        <v>477</v>
      </c>
      <c r="Z38" s="73">
        <v>0.69320856799999997</v>
      </c>
      <c r="AA38" s="72">
        <v>451</v>
      </c>
      <c r="AB38" s="73">
        <v>0.65137896900000003</v>
      </c>
      <c r="AC38" s="72">
        <v>477</v>
      </c>
      <c r="AD38" s="73">
        <v>0.44308341200000001</v>
      </c>
      <c r="AE38" s="72">
        <v>435</v>
      </c>
      <c r="AF38" s="73">
        <v>0.500313377</v>
      </c>
    </row>
    <row r="39" spans="1:32" x14ac:dyDescent="0.2">
      <c r="A39" s="9"/>
      <c r="B39" s="1" t="s">
        <v>68</v>
      </c>
      <c r="C39" s="72">
        <v>805</v>
      </c>
      <c r="D39" s="73">
        <v>1.702033084</v>
      </c>
      <c r="E39" s="72">
        <v>761</v>
      </c>
      <c r="F39" s="73">
        <v>1.807007764</v>
      </c>
      <c r="G39" s="100">
        <v>855</v>
      </c>
      <c r="H39" s="97">
        <v>1.714280829</v>
      </c>
      <c r="I39" s="72">
        <v>615</v>
      </c>
      <c r="J39" s="73">
        <v>1.2660776570000001</v>
      </c>
      <c r="K39" s="72">
        <v>760</v>
      </c>
      <c r="L39" s="73">
        <v>2.024693488</v>
      </c>
      <c r="M39" s="72">
        <v>572</v>
      </c>
      <c r="N39" s="73">
        <v>1.0976025229999999</v>
      </c>
      <c r="O39" s="72">
        <v>590</v>
      </c>
      <c r="P39" s="73">
        <v>1.381233382</v>
      </c>
      <c r="Q39" s="72">
        <v>1067</v>
      </c>
      <c r="R39" s="73">
        <v>2.0407164729999998</v>
      </c>
      <c r="S39" s="72">
        <v>1061</v>
      </c>
      <c r="T39" s="73">
        <v>1.7646676450000001</v>
      </c>
      <c r="U39" s="72">
        <v>1094</v>
      </c>
      <c r="V39" s="73">
        <v>2.248318694</v>
      </c>
      <c r="W39" s="72">
        <v>1146</v>
      </c>
      <c r="X39" s="73">
        <v>2.451559102</v>
      </c>
      <c r="Y39" s="72">
        <v>918</v>
      </c>
      <c r="Z39" s="73">
        <v>2.1990978700000001</v>
      </c>
      <c r="AA39" s="72">
        <v>945</v>
      </c>
      <c r="AB39" s="73">
        <v>2.0649738609999999</v>
      </c>
      <c r="AC39" s="72">
        <v>918</v>
      </c>
      <c r="AD39" s="73">
        <v>2.5468375029999999</v>
      </c>
      <c r="AE39" s="72">
        <v>871</v>
      </c>
      <c r="AF39" s="73">
        <v>0.81988687699999996</v>
      </c>
    </row>
    <row r="40" spans="1:32" x14ac:dyDescent="0.2">
      <c r="A40" s="61" t="s">
        <v>104</v>
      </c>
      <c r="C40" s="69">
        <v>1820750</v>
      </c>
      <c r="D40" s="75">
        <v>4140.2215089920001</v>
      </c>
      <c r="E40" s="69">
        <v>1599519</v>
      </c>
      <c r="F40" s="75">
        <v>3635.8623452329998</v>
      </c>
      <c r="G40" s="101">
        <v>1851139</v>
      </c>
      <c r="H40" s="98">
        <v>4292.5774839249998</v>
      </c>
      <c r="I40" s="69">
        <v>1784665</v>
      </c>
      <c r="J40" s="75">
        <v>4441.9000003390001</v>
      </c>
      <c r="K40" s="69">
        <v>1975377</v>
      </c>
      <c r="L40" s="75">
        <v>4557.4976706059997</v>
      </c>
      <c r="M40" s="69">
        <v>2079177</v>
      </c>
      <c r="N40" s="75">
        <v>4619.7677509859996</v>
      </c>
      <c r="O40" s="69">
        <v>2240286</v>
      </c>
      <c r="P40" s="75">
        <v>4957.3279403329998</v>
      </c>
      <c r="Q40" s="69">
        <v>2053530</v>
      </c>
      <c r="R40" s="75">
        <v>4629.5492085039996</v>
      </c>
      <c r="S40" s="69">
        <v>2145198</v>
      </c>
      <c r="T40" s="75">
        <v>4687.5962963049997</v>
      </c>
      <c r="U40" s="69">
        <v>2167683</v>
      </c>
      <c r="V40" s="75">
        <v>4583.5892275460001</v>
      </c>
      <c r="W40" s="69">
        <v>2280598</v>
      </c>
      <c r="X40" s="75">
        <v>4752.819638381</v>
      </c>
      <c r="Y40" s="69">
        <v>2490012</v>
      </c>
      <c r="Z40" s="75">
        <v>4955.5045803080002</v>
      </c>
      <c r="AA40" s="69">
        <v>2345559</v>
      </c>
      <c r="AB40" s="75">
        <v>4957.2621300459996</v>
      </c>
      <c r="AC40" s="69">
        <v>2490012</v>
      </c>
      <c r="AD40" s="75">
        <v>4762.430881927</v>
      </c>
      <c r="AE40" s="69">
        <v>2740329</v>
      </c>
      <c r="AF40" s="75">
        <v>5283.7225072689998</v>
      </c>
    </row>
    <row r="41" spans="1:32" x14ac:dyDescent="0.2">
      <c r="A41" s="51"/>
      <c r="B41" s="48" t="s">
        <v>0</v>
      </c>
      <c r="C41" s="76">
        <v>10456579</v>
      </c>
      <c r="D41" s="74">
        <v>10832.378139962</v>
      </c>
      <c r="E41" s="76">
        <v>9769823</v>
      </c>
      <c r="F41" s="74">
        <v>10806.862021727</v>
      </c>
      <c r="G41" s="102">
        <v>10991872</v>
      </c>
      <c r="H41" s="103">
        <v>22830.023465696999</v>
      </c>
      <c r="I41" s="76">
        <v>10602752</v>
      </c>
      <c r="J41" s="74">
        <v>17772.14233857</v>
      </c>
      <c r="K41" s="76">
        <v>10595636</v>
      </c>
      <c r="L41" s="74">
        <v>18263.290277112999</v>
      </c>
      <c r="M41" s="76">
        <v>10728713</v>
      </c>
      <c r="N41" s="74">
        <v>20412.983580487002</v>
      </c>
      <c r="O41" s="76">
        <v>10835839</v>
      </c>
      <c r="P41" s="74">
        <v>18715.275744184</v>
      </c>
      <c r="Q41" s="76">
        <v>10765915</v>
      </c>
      <c r="R41" s="74">
        <v>19064.044808635001</v>
      </c>
      <c r="S41" s="76">
        <v>10931630</v>
      </c>
      <c r="T41" s="74">
        <v>19405.620533002999</v>
      </c>
      <c r="U41" s="76">
        <v>10930248</v>
      </c>
      <c r="V41" s="74">
        <v>18637.289409995999</v>
      </c>
      <c r="W41" s="76">
        <v>10767120</v>
      </c>
      <c r="X41" s="74">
        <v>19129.012158459002</v>
      </c>
      <c r="Y41" s="76">
        <v>10433816</v>
      </c>
      <c r="Z41" s="74">
        <v>19675.084932117999</v>
      </c>
      <c r="AA41" s="76">
        <v>10746635</v>
      </c>
      <c r="AB41" s="74">
        <v>18815.311842300998</v>
      </c>
      <c r="AC41" s="76">
        <v>10433816</v>
      </c>
      <c r="AD41" s="74">
        <v>18399.665701491002</v>
      </c>
      <c r="AE41" s="76">
        <v>10840096</v>
      </c>
      <c r="AF41" s="74">
        <v>19964.671224056001</v>
      </c>
    </row>
    <row r="42" spans="1:32" ht="23" customHeight="1" x14ac:dyDescent="0.2">
      <c r="A42" s="262"/>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4"/>
    </row>
    <row r="43" spans="1:32" s="65" customFormat="1" x14ac:dyDescent="0.2">
      <c r="A43" s="138" t="s">
        <v>223</v>
      </c>
    </row>
    <row r="44" spans="1:32" x14ac:dyDescent="0.2">
      <c r="A44" s="138" t="s">
        <v>224</v>
      </c>
    </row>
    <row r="46" spans="1:32" x14ac:dyDescent="0.2">
      <c r="A46" s="59"/>
    </row>
  </sheetData>
  <mergeCells count="19">
    <mergeCell ref="A42:AF42"/>
    <mergeCell ref="M2:N2"/>
    <mergeCell ref="O2:P2"/>
    <mergeCell ref="Q2:R2"/>
    <mergeCell ref="S2:T2"/>
    <mergeCell ref="U2:V2"/>
    <mergeCell ref="C2:D2"/>
    <mergeCell ref="E2:F2"/>
    <mergeCell ref="G2:H2"/>
    <mergeCell ref="I2:J2"/>
    <mergeCell ref="K2:L2"/>
    <mergeCell ref="A3:B3"/>
    <mergeCell ref="AA2:AB2"/>
    <mergeCell ref="A2:B2"/>
    <mergeCell ref="AC2:AD2"/>
    <mergeCell ref="Y2:Z2"/>
    <mergeCell ref="W2:X2"/>
    <mergeCell ref="AE2:AF2"/>
    <mergeCell ref="A1:AF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3887E4C9-410D-4202-BA8D-F18DD7A3E130}"/>
</file>

<file path=customXml/itemProps3.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Microsoft Office User</cp:lastModifiedBy>
  <cp:lastPrinted>2021-03-29T20:18:52Z</cp:lastPrinted>
  <dcterms:created xsi:type="dcterms:W3CDTF">2006-09-16T00:00:00Z</dcterms:created>
  <dcterms:modified xsi:type="dcterms:W3CDTF">2023-05-01T11:13:38Z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